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E389B1-25F3-46C1-9005-EE0C66B480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Лист1!$A$1:$L$186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5" i="1" l="1"/>
  <c r="L31" i="1"/>
  <c r="G31" i="1"/>
  <c r="H31" i="1"/>
  <c r="I31" i="1"/>
  <c r="J31" i="1"/>
  <c r="F31" i="1"/>
  <c r="I169" i="1" l="1"/>
  <c r="H169" i="1"/>
  <c r="G169" i="1"/>
  <c r="F169" i="1"/>
  <c r="L42" i="1" l="1"/>
  <c r="L13" i="1"/>
  <c r="L24" i="1" s="1"/>
  <c r="B178" i="1" l="1"/>
  <c r="A178" i="1"/>
  <c r="L169" i="1"/>
  <c r="L178" i="1" s="1"/>
  <c r="J169" i="1"/>
  <c r="J178" i="1" s="1"/>
  <c r="I178" i="1"/>
  <c r="H178" i="1"/>
  <c r="G178" i="1"/>
  <c r="F178" i="1"/>
  <c r="B161" i="1"/>
  <c r="A161" i="1"/>
  <c r="L150" i="1"/>
  <c r="L161" i="1" s="1"/>
  <c r="J150" i="1"/>
  <c r="J161" i="1" s="1"/>
  <c r="I150" i="1"/>
  <c r="I161" i="1" s="1"/>
  <c r="H150" i="1"/>
  <c r="H161" i="1" s="1"/>
  <c r="G150" i="1"/>
  <c r="G161" i="1" s="1"/>
  <c r="F150" i="1"/>
  <c r="F161" i="1" s="1"/>
  <c r="B143" i="1"/>
  <c r="A143" i="1"/>
  <c r="L133" i="1"/>
  <c r="L143" i="1" s="1"/>
  <c r="J133" i="1"/>
  <c r="J143" i="1" s="1"/>
  <c r="I133" i="1"/>
  <c r="I143" i="1" s="1"/>
  <c r="H133" i="1"/>
  <c r="H143" i="1" s="1"/>
  <c r="G133" i="1"/>
  <c r="G143" i="1" s="1"/>
  <c r="F133" i="1"/>
  <c r="F143" i="1" s="1"/>
  <c r="B125" i="1"/>
  <c r="A125" i="1"/>
  <c r="L117" i="1"/>
  <c r="L125" i="1" s="1"/>
  <c r="J117" i="1"/>
  <c r="J125" i="1" s="1"/>
  <c r="I117" i="1"/>
  <c r="I125" i="1" s="1"/>
  <c r="H117" i="1"/>
  <c r="H125" i="1" s="1"/>
  <c r="G117" i="1"/>
  <c r="G125" i="1" s="1"/>
  <c r="F117" i="1"/>
  <c r="F125" i="1" s="1"/>
  <c r="B110" i="1"/>
  <c r="A110" i="1"/>
  <c r="L101" i="1"/>
  <c r="L110" i="1" s="1"/>
  <c r="J101" i="1"/>
  <c r="J110" i="1" s="1"/>
  <c r="I101" i="1"/>
  <c r="I110" i="1" s="1"/>
  <c r="H101" i="1"/>
  <c r="H110" i="1" s="1"/>
  <c r="G101" i="1"/>
  <c r="G110" i="1" s="1"/>
  <c r="F101" i="1"/>
  <c r="F110" i="1" s="1"/>
  <c r="B94" i="1"/>
  <c r="A94" i="1"/>
  <c r="L85" i="1"/>
  <c r="L94" i="1" s="1"/>
  <c r="J85" i="1"/>
  <c r="J94" i="1" s="1"/>
  <c r="I85" i="1"/>
  <c r="I94" i="1" s="1"/>
  <c r="H85" i="1"/>
  <c r="H94" i="1" s="1"/>
  <c r="G85" i="1"/>
  <c r="G94" i="1" s="1"/>
  <c r="F94" i="1"/>
  <c r="B78" i="1"/>
  <c r="A78" i="1"/>
  <c r="L68" i="1"/>
  <c r="L78" i="1" s="1"/>
  <c r="J68" i="1"/>
  <c r="J78" i="1" s="1"/>
  <c r="I68" i="1"/>
  <c r="I78" i="1" s="1"/>
  <c r="H68" i="1"/>
  <c r="H78" i="1" s="1"/>
  <c r="G68" i="1"/>
  <c r="G78" i="1" s="1"/>
  <c r="F68" i="1"/>
  <c r="F78" i="1" s="1"/>
  <c r="B60" i="1"/>
  <c r="A60" i="1"/>
  <c r="L50" i="1"/>
  <c r="L60" i="1" s="1"/>
  <c r="J50" i="1"/>
  <c r="J60" i="1" s="1"/>
  <c r="I50" i="1"/>
  <c r="I60" i="1" s="1"/>
  <c r="H50" i="1"/>
  <c r="H60" i="1" s="1"/>
  <c r="G50" i="1"/>
  <c r="G60" i="1" s="1"/>
  <c r="F50" i="1"/>
  <c r="F60" i="1" s="1"/>
  <c r="J42" i="1"/>
  <c r="I42" i="1"/>
  <c r="H42" i="1"/>
  <c r="G42" i="1"/>
  <c r="F42" i="1"/>
  <c r="J13" i="1"/>
  <c r="J24" i="1" s="1"/>
  <c r="I13" i="1"/>
  <c r="I24" i="1" s="1"/>
  <c r="H13" i="1"/>
  <c r="H24" i="1" s="1"/>
  <c r="G13" i="1"/>
  <c r="G24" i="1" s="1"/>
  <c r="F13" i="1"/>
  <c r="F24" i="1" s="1"/>
  <c r="H179" i="1" l="1"/>
  <c r="L179" i="1"/>
  <c r="F179" i="1"/>
  <c r="I179" i="1"/>
  <c r="G179" i="1"/>
  <c r="J179" i="1"/>
</calcChain>
</file>

<file path=xl/sharedStrings.xml><?xml version="1.0" encoding="utf-8"?>
<sst xmlns="http://schemas.openxmlformats.org/spreadsheetml/2006/main" count="246" uniqueCount="106">
  <si>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</si>
  <si>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</si>
  <si>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</si>
  <si>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</si>
  <si>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</si>
  <si>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</si>
  <si>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</si>
  <si>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</si>
  <si>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</si>
  <si>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</si>
  <si>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</si>
  <si>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</si>
  <si>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</si>
  <si>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</si>
  <si>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</si>
  <si>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</si>
  <si>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</si>
  <si>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</si>
  <si>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</si>
  <si>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</si>
  <si>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</si>
  <si>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</si>
  <si>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</si>
  <si>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</si>
  <si>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</si>
  <si>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вязкая манная с маслом сливочным</t>
  </si>
  <si>
    <t>табл№4,№302</t>
  </si>
  <si>
    <t>сыр</t>
  </si>
  <si>
    <t>Сыр (порциями)</t>
  </si>
  <si>
    <t>№97</t>
  </si>
  <si>
    <t>хлеб бел.</t>
  </si>
  <si>
    <t>Хлеб пшеничный</t>
  </si>
  <si>
    <t>порционно</t>
  </si>
  <si>
    <t>хлеб черн.</t>
  </si>
  <si>
    <t>Хлеб ржаной</t>
  </si>
  <si>
    <t>3 блюдо</t>
  </si>
  <si>
    <t>Чай с сахаром</t>
  </si>
  <si>
    <t>№ 685</t>
  </si>
  <si>
    <t>фрукты</t>
  </si>
  <si>
    <t>Фрукт (мандарин) свежий</t>
  </si>
  <si>
    <t>итого</t>
  </si>
  <si>
    <t>Итого за день:</t>
  </si>
  <si>
    <t>творожное блюдо</t>
  </si>
  <si>
    <t>Каша молочная вязкая пшеничная с маслом сливочным</t>
  </si>
  <si>
    <t>Фрукт (яблоко) свежий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</si>
  <si>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</si>
  <si>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</si>
  <si>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</si>
  <si>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</si>
  <si>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</si>
  <si>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</si>
  <si>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2 блюдо</t>
  </si>
  <si>
    <t>хлеб</t>
  </si>
  <si>
    <t>Батон "На здоровье" (пшенично-ржаной)</t>
  </si>
  <si>
    <t>напиток</t>
  </si>
  <si>
    <t>Имунеле с витаминами D3, B6 + лактобактерии</t>
  </si>
  <si>
    <t>№512</t>
  </si>
  <si>
    <t>Рыба (горбуша)тушёная в томате с овощами</t>
  </si>
  <si>
    <t>№374</t>
  </si>
  <si>
    <t>сладкое</t>
  </si>
  <si>
    <t>№ 707</t>
  </si>
  <si>
    <t> </t>
  </si>
  <si>
    <t xml:space="preserve"> 2 блюдо</t>
  </si>
  <si>
    <t>Гуляш из курицы (филе)</t>
  </si>
  <si>
    <t>№492</t>
  </si>
  <si>
    <t>Пюре картофельное</t>
  </si>
  <si>
    <t>№520</t>
  </si>
  <si>
    <t>Среднее значение за период:</t>
  </si>
  <si>
    <t>Директор</t>
  </si>
  <si>
    <t>Помидор свежий (порционно)</t>
  </si>
  <si>
    <t>стр 70-71</t>
  </si>
  <si>
    <t>Кекс "Творожный"</t>
  </si>
  <si>
    <t>Чай с лимоном, с сахаром</t>
  </si>
  <si>
    <t>№794</t>
  </si>
  <si>
    <t>№685</t>
  </si>
  <si>
    <t>Макаронные изделия отварные</t>
  </si>
  <si>
    <t xml:space="preserve">Курица запечёная </t>
  </si>
  <si>
    <t>Кондитерское изделие (сушки)</t>
  </si>
  <si>
    <t>№332, 516</t>
  </si>
  <si>
    <t>ТТК №50</t>
  </si>
  <si>
    <t>Масло (порциями)</t>
  </si>
  <si>
    <t>масло слив.</t>
  </si>
  <si>
    <t xml:space="preserve">хлеб </t>
  </si>
  <si>
    <t>табл №4, №297</t>
  </si>
  <si>
    <t>ТТК №51</t>
  </si>
  <si>
    <t>№96</t>
  </si>
  <si>
    <t xml:space="preserve">Гречка рассыпчатая с маслом сливочным </t>
  </si>
  <si>
    <t>с подгарнировкой (огурец соленый порционно)</t>
  </si>
  <si>
    <t>твор.блюдо</t>
  </si>
  <si>
    <t>Голубцы с мясом и рисом (ленивые)</t>
  </si>
  <si>
    <t>№485</t>
  </si>
  <si>
    <t>Запеканка рисовая с творогом и джемом</t>
  </si>
  <si>
    <t>№315</t>
  </si>
  <si>
    <t>№684-685</t>
  </si>
  <si>
    <t xml:space="preserve">Хлеб ржаной </t>
  </si>
  <si>
    <t>Ризотто</t>
  </si>
  <si>
    <t>Кондитерское изделие (печенье в индивидуальной упаковке)</t>
  </si>
  <si>
    <t>Паста сливочная с курицей с подгарнировкой</t>
  </si>
  <si>
    <t>№406 СБ.р.2022</t>
  </si>
  <si>
    <t>№ 684,686</t>
  </si>
  <si>
    <t>Люля-кебаб из говядины (с соусом томатным основным)</t>
  </si>
  <si>
    <t>№540 сб.р.2022</t>
  </si>
  <si>
    <t>Плов из птицы (бедро) с подгарнировкой</t>
  </si>
  <si>
    <t>Фруктово-ягодное пюре Агуша (обогащенный Са)</t>
  </si>
  <si>
    <t>МБОУ "Лянторская СОШ №6"</t>
  </si>
  <si>
    <t xml:space="preserve">Леншина О.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</si>
</sst>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3" borderId="1" xfId="0" applyFont="1" applyFill="1" applyBorder="1"/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10" fillId="3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Protection="1"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2" fontId="13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9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center"/>
    </xf>
    <xf numFmtId="0" fontId="9" fillId="3" borderId="16" xfId="0" applyFont="1" applyFill="1" applyBorder="1"/>
    <xf numFmtId="0" fontId="10" fillId="3" borderId="13" xfId="0" applyFont="1" applyFill="1" applyBorder="1" applyAlignment="1">
      <alignment horizontal="center"/>
    </xf>
    <xf numFmtId="0" fontId="9" fillId="3" borderId="16" xfId="0" applyFont="1" applyFill="1" applyBorder="1" applyProtection="1">
      <protection locked="0"/>
    </xf>
    <xf numFmtId="1" fontId="10" fillId="3" borderId="15" xfId="0" applyNumberFormat="1" applyFont="1" applyFill="1" applyBorder="1" applyAlignment="1">
      <alignment horizontal="center"/>
    </xf>
    <xf numFmtId="2" fontId="10" fillId="3" borderId="15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2" fontId="10" fillId="3" borderId="18" xfId="0" applyNumberFormat="1" applyFont="1" applyFill="1" applyBorder="1" applyAlignment="1">
      <alignment horizontal="center"/>
    </xf>
    <xf numFmtId="0" fontId="9" fillId="0" borderId="2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1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14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vertical="top" wrapText="1"/>
    </xf>
    <xf numFmtId="1" fontId="15" fillId="4" borderId="23" xfId="0" applyNumberFormat="1" applyFont="1" applyFill="1" applyBorder="1" applyAlignment="1">
      <alignment horizontal="center" vertical="top" wrapText="1"/>
    </xf>
    <xf numFmtId="49" fontId="15" fillId="4" borderId="23" xfId="0" applyNumberFormat="1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2" fontId="15" fillId="4" borderId="23" xfId="0" applyNumberFormat="1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/>
    </xf>
    <xf numFmtId="1" fontId="10" fillId="3" borderId="2" xfId="0" applyNumberFormat="1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2" fontId="10" fillId="3" borderId="24" xfId="0" applyNumberFormat="1" applyFont="1" applyFill="1" applyBorder="1" applyAlignment="1">
      <alignment horizontal="center"/>
    </xf>
    <xf numFmtId="0" fontId="16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3" borderId="16" xfId="0" applyFont="1" applyFill="1" applyBorder="1"/>
    <xf numFmtId="1" fontId="11" fillId="3" borderId="1" xfId="1" applyNumberFormat="1" applyFont="1" applyFill="1" applyBorder="1" applyAlignment="1">
      <alignment horizontal="center"/>
    </xf>
    <xf numFmtId="2" fontId="10" fillId="3" borderId="1" xfId="1" applyNumberFormat="1" applyFont="1" applyFill="1" applyBorder="1" applyAlignment="1">
      <alignment horizontal="center"/>
    </xf>
    <xf numFmtId="1" fontId="10" fillId="3" borderId="1" xfId="1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21" fillId="3" borderId="16" xfId="0" applyFont="1" applyFill="1" applyBorder="1"/>
    <xf numFmtId="49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/>
    </xf>
    <xf numFmtId="0" fontId="22" fillId="0" borderId="0" xfId="0" applyFont="1"/>
    <xf numFmtId="49" fontId="10" fillId="0" borderId="0" xfId="0" applyNumberFormat="1" applyFont="1"/>
    <xf numFmtId="0" fontId="10" fillId="3" borderId="2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9" fillId="3" borderId="0" xfId="0" applyFont="1" applyFill="1" applyAlignment="1">
      <alignment horizontal="left"/>
    </xf>
    <xf numFmtId="0" fontId="21" fillId="3" borderId="1" xfId="0" applyFont="1" applyFill="1" applyBorder="1"/>
    <xf numFmtId="0" fontId="12" fillId="0" borderId="16" xfId="0" applyFont="1" applyBorder="1" applyAlignment="1" applyProtection="1">
      <alignment horizontal="right"/>
      <protection locked="0"/>
    </xf>
    <xf numFmtId="1" fontId="10" fillId="0" borderId="15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1" fontId="11" fillId="3" borderId="15" xfId="0" applyNumberFormat="1" applyFont="1" applyFill="1" applyBorder="1" applyAlignment="1">
      <alignment horizontal="center"/>
    </xf>
    <xf numFmtId="2" fontId="11" fillId="3" borderId="15" xfId="0" applyNumberFormat="1" applyFont="1" applyFill="1" applyBorder="1" applyAlignment="1">
      <alignment horizontal="center"/>
    </xf>
    <xf numFmtId="2" fontId="11" fillId="3" borderId="21" xfId="0" applyNumberFormat="1" applyFont="1" applyFill="1" applyBorder="1" applyAlignment="1">
      <alignment horizontal="center"/>
    </xf>
    <xf numFmtId="0" fontId="21" fillId="0" borderId="0" xfId="0" applyFont="1"/>
    <xf numFmtId="0" fontId="10" fillId="3" borderId="11" xfId="0" applyFont="1" applyFill="1" applyBorder="1" applyAlignment="1">
      <alignment horizontal="center"/>
    </xf>
    <xf numFmtId="0" fontId="19" fillId="0" borderId="0" xfId="0" applyFont="1"/>
    <xf numFmtId="1" fontId="16" fillId="0" borderId="0" xfId="0" applyNumberFormat="1" applyFont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1" fontId="15" fillId="4" borderId="15" xfId="0" applyNumberFormat="1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2" fillId="0" borderId="26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0" fontId="10" fillId="3" borderId="27" xfId="0" applyFont="1" applyFill="1" applyBorder="1" applyAlignment="1">
      <alignment horizontal="left"/>
    </xf>
    <xf numFmtId="0" fontId="9" fillId="3" borderId="2" xfId="0" applyFont="1" applyFill="1" applyBorder="1"/>
    <xf numFmtId="0" fontId="9" fillId="3" borderId="26" xfId="0" applyFont="1" applyFill="1" applyBorder="1"/>
    <xf numFmtId="0" fontId="10" fillId="3" borderId="28" xfId="0" applyFont="1" applyFill="1" applyBorder="1" applyAlignment="1">
      <alignment horizontal="left"/>
    </xf>
    <xf numFmtId="1" fontId="10" fillId="3" borderId="28" xfId="0" applyNumberFormat="1" applyFont="1" applyFill="1" applyBorder="1" applyAlignment="1">
      <alignment horizontal="center"/>
    </xf>
    <xf numFmtId="2" fontId="10" fillId="3" borderId="28" xfId="0" applyNumberFormat="1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21" fillId="0" borderId="29" xfId="0" applyFont="1" applyBorder="1" applyAlignment="1">
      <alignment horizontal="left" wrapText="1"/>
    </xf>
    <xf numFmtId="2" fontId="10" fillId="3" borderId="25" xfId="0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center" vertical="top" wrapText="1"/>
    </xf>
    <xf numFmtId="0" fontId="9" fillId="4" borderId="21" xfId="0" applyFont="1" applyFill="1" applyBorder="1" applyAlignment="1">
      <alignment vertical="top" wrapText="1"/>
    </xf>
    <xf numFmtId="0" fontId="15" fillId="4" borderId="28" xfId="0" applyFont="1" applyFill="1" applyBorder="1" applyAlignment="1">
      <alignment horizontal="center" vertical="top" wrapText="1"/>
    </xf>
    <xf numFmtId="2" fontId="15" fillId="4" borderId="28" xfId="0" applyNumberFormat="1" applyFont="1" applyFill="1" applyBorder="1" applyAlignment="1">
      <alignment horizontal="center" vertical="top" wrapText="1"/>
    </xf>
    <xf numFmtId="0" fontId="23" fillId="0" borderId="0" xfId="0" applyFont="1"/>
    <xf numFmtId="0" fontId="9" fillId="0" borderId="26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3" borderId="0" xfId="0" applyFont="1" applyFill="1"/>
    <xf numFmtId="2" fontId="11" fillId="3" borderId="0" xfId="0" applyNumberFormat="1" applyFont="1" applyFill="1" applyAlignment="1">
      <alignment horizontal="center"/>
    </xf>
    <xf numFmtId="0" fontId="10" fillId="5" borderId="0" xfId="0" applyFont="1" applyFill="1"/>
    <xf numFmtId="0" fontId="10" fillId="3" borderId="1" xfId="0" applyFont="1" applyFill="1" applyBorder="1" applyAlignment="1">
      <alignment horizontal="left"/>
    </xf>
    <xf numFmtId="0" fontId="24" fillId="0" borderId="0" xfId="0" applyFont="1"/>
    <xf numFmtId="0" fontId="10" fillId="0" borderId="0" xfId="0" applyFont="1" applyAlignment="1">
      <alignment horizontal="left"/>
    </xf>
    <xf numFmtId="0" fontId="10" fillId="3" borderId="16" xfId="0" applyFont="1" applyFill="1" applyBorder="1" applyAlignment="1" applyProtection="1">
      <alignment vertical="center"/>
      <protection locked="0"/>
    </xf>
    <xf numFmtId="0" fontId="10" fillId="3" borderId="0" xfId="0" applyFont="1" applyFill="1" applyAlignment="1">
      <alignment horizontal="center"/>
    </xf>
    <xf numFmtId="2" fontId="9" fillId="0" borderId="13" xfId="0" applyNumberFormat="1" applyFont="1" applyBorder="1" applyAlignment="1">
      <alignment horizontal="center" vertical="top" wrapText="1"/>
    </xf>
    <xf numFmtId="0" fontId="9" fillId="4" borderId="20" xfId="0" applyFont="1" applyFill="1" applyBorder="1" applyAlignment="1">
      <alignment vertical="top" wrapText="1"/>
    </xf>
    <xf numFmtId="0" fontId="15" fillId="4" borderId="20" xfId="0" applyFont="1" applyFill="1" applyBorder="1" applyAlignment="1">
      <alignment horizontal="center" vertical="top" wrapText="1"/>
    </xf>
    <xf numFmtId="2" fontId="15" fillId="4" borderId="20" xfId="0" applyNumberFormat="1" applyFont="1" applyFill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0" fillId="0" borderId="0" xfId="0" applyNumberFormat="1" applyFont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2" fillId="6" borderId="1" xfId="0" applyFont="1" applyFill="1" applyBorder="1"/>
    <xf numFmtId="0" fontId="9" fillId="6" borderId="0" xfId="0" applyFont="1" applyFill="1"/>
    <xf numFmtId="0" fontId="9" fillId="6" borderId="0" xfId="0" applyFont="1" applyFill="1" applyAlignment="1">
      <alignment horizontal="left"/>
    </xf>
    <xf numFmtId="0" fontId="10" fillId="3" borderId="2" xfId="0" applyFont="1" applyFill="1" applyBorder="1"/>
    <xf numFmtId="1" fontId="10" fillId="3" borderId="23" xfId="0" applyNumberFormat="1" applyFont="1" applyFill="1" applyBorder="1" applyAlignment="1">
      <alignment horizontal="center"/>
    </xf>
    <xf numFmtId="2" fontId="10" fillId="3" borderId="23" xfId="0" applyNumberFormat="1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/>
    </xf>
    <xf numFmtId="0" fontId="10" fillId="3" borderId="27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14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88"/>
  <sheetViews>
    <sheetView tabSelected="1" zoomScale="140" zoomScaleNormal="140" workbookViewId="0">
      <pane xSplit="4" ySplit="5" topLeftCell="E6" activePane="bottomRight" state="frozen"/>
      <selection activeCell="I186" sqref="I186"/>
      <selection pane="topRight"/>
      <selection pane="bottomLeft"/>
      <selection pane="bottomRight" activeCell="E15" sqref="E15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5.42578125" style="2" customWidth="1"/>
    <col min="5" max="5" width="58" style="1" customWidth="1"/>
    <col min="6" max="6" width="10.140625" style="1" customWidth="1"/>
    <col min="7" max="7" width="10.7109375" style="1" customWidth="1"/>
    <col min="8" max="8" width="7.85546875" style="1" customWidth="1"/>
    <col min="9" max="9" width="10.42578125" style="1" customWidth="1"/>
    <col min="10" max="10" width="13.42578125" style="1" customWidth="1"/>
    <col min="11" max="11" width="13.7109375" style="1" customWidth="1"/>
    <col min="12" max="12" width="10.7109375" style="1" customWidth="1"/>
    <col min="13" max="16384" width="9.140625" style="1"/>
  </cols>
  <sheetData>
    <row r="1" spans="1:24" ht="15" x14ac:dyDescent="0.25">
      <c r="A1" s="2" t="s">
        <v>0</v>
      </c>
      <c r="C1" s="180" t="s">
        <v>104</v>
      </c>
      <c r="D1" s="181"/>
      <c r="E1" s="181"/>
      <c r="F1" s="3" t="s">
        <v>1</v>
      </c>
      <c r="G1" s="1" t="s">
        <v>2</v>
      </c>
      <c r="H1" s="182" t="s">
        <v>68</v>
      </c>
      <c r="I1" s="182"/>
      <c r="J1" s="182"/>
      <c r="K1" s="182"/>
    </row>
    <row r="2" spans="1:24" ht="18" x14ac:dyDescent="0.2">
      <c r="A2" s="4" t="s">
        <v>3</v>
      </c>
      <c r="C2" s="1"/>
      <c r="G2" s="1" t="s">
        <v>4</v>
      </c>
      <c r="H2" s="182" t="s">
        <v>105</v>
      </c>
      <c r="I2" s="182"/>
      <c r="J2" s="182"/>
      <c r="K2" s="182"/>
    </row>
    <row r="3" spans="1:24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24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24" ht="33.75" customHeight="1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4" x14ac:dyDescent="0.2">
      <c r="A6" s="16">
        <v>1</v>
      </c>
      <c r="B6" s="17">
        <v>1</v>
      </c>
      <c r="C6" s="18" t="s">
        <v>23</v>
      </c>
      <c r="D6" s="18" t="s">
        <v>24</v>
      </c>
      <c r="E6" s="19" t="s">
        <v>25</v>
      </c>
      <c r="F6" s="20">
        <v>205</v>
      </c>
      <c r="G6" s="21">
        <v>10</v>
      </c>
      <c r="H6" s="21">
        <v>12.4</v>
      </c>
      <c r="I6" s="21">
        <v>42.6</v>
      </c>
      <c r="J6" s="21">
        <v>303</v>
      </c>
      <c r="K6" s="22" t="s">
        <v>26</v>
      </c>
      <c r="L6" s="23">
        <v>41.57</v>
      </c>
    </row>
    <row r="7" spans="1:24" x14ac:dyDescent="0.2">
      <c r="A7" s="24"/>
      <c r="B7" s="25"/>
      <c r="C7" s="18"/>
      <c r="D7" s="26" t="s">
        <v>27</v>
      </c>
      <c r="E7" s="19" t="s">
        <v>28</v>
      </c>
      <c r="F7" s="20">
        <v>20</v>
      </c>
      <c r="G7" s="21">
        <v>4.4000000000000004</v>
      </c>
      <c r="H7" s="21">
        <v>5.3</v>
      </c>
      <c r="I7" s="21">
        <v>0</v>
      </c>
      <c r="J7" s="21">
        <v>65.33</v>
      </c>
      <c r="K7" s="51" t="s">
        <v>29</v>
      </c>
      <c r="L7" s="23">
        <v>29.29</v>
      </c>
    </row>
    <row r="8" spans="1:24" x14ac:dyDescent="0.2">
      <c r="A8" s="24"/>
      <c r="B8" s="25"/>
      <c r="C8" s="18"/>
      <c r="D8" s="50" t="s">
        <v>30</v>
      </c>
      <c r="E8" s="19" t="s">
        <v>31</v>
      </c>
      <c r="F8" s="20">
        <v>20</v>
      </c>
      <c r="G8" s="21">
        <v>1.4</v>
      </c>
      <c r="H8" s="21">
        <v>0.2</v>
      </c>
      <c r="I8" s="21">
        <v>9.8000000000000007</v>
      </c>
      <c r="J8" s="21">
        <v>47</v>
      </c>
      <c r="K8" s="22" t="s">
        <v>32</v>
      </c>
      <c r="L8" s="23">
        <v>4.18</v>
      </c>
    </row>
    <row r="9" spans="1:24" x14ac:dyDescent="0.2">
      <c r="A9" s="24"/>
      <c r="B9" s="25"/>
      <c r="C9" s="18"/>
      <c r="D9" s="48" t="s">
        <v>33</v>
      </c>
      <c r="E9" s="19" t="s">
        <v>34</v>
      </c>
      <c r="F9" s="20">
        <v>20</v>
      </c>
      <c r="G9" s="21">
        <v>1.53</v>
      </c>
      <c r="H9" s="21">
        <v>0.2</v>
      </c>
      <c r="I9" s="21">
        <v>10.199999999999999</v>
      </c>
      <c r="J9" s="21">
        <v>48.9</v>
      </c>
      <c r="K9" s="22" t="s">
        <v>32</v>
      </c>
      <c r="L9" s="23">
        <v>4.18</v>
      </c>
      <c r="O9" s="27"/>
      <c r="Q9" s="27"/>
      <c r="R9" s="27"/>
      <c r="S9" s="28"/>
      <c r="T9" s="29"/>
      <c r="U9" s="30"/>
      <c r="V9" s="30"/>
      <c r="W9" s="30"/>
      <c r="X9" s="30"/>
    </row>
    <row r="10" spans="1:24" x14ac:dyDescent="0.2">
      <c r="A10" s="24"/>
      <c r="B10" s="25"/>
      <c r="C10" s="18"/>
      <c r="D10" s="50" t="s">
        <v>35</v>
      </c>
      <c r="E10" s="19" t="s">
        <v>36</v>
      </c>
      <c r="F10" s="20">
        <v>200</v>
      </c>
      <c r="G10" s="21">
        <v>0.39</v>
      </c>
      <c r="H10" s="21">
        <v>0.1</v>
      </c>
      <c r="I10" s="21">
        <v>7.07</v>
      </c>
      <c r="J10" s="21">
        <v>26.8</v>
      </c>
      <c r="K10" s="22" t="s">
        <v>37</v>
      </c>
      <c r="L10" s="23">
        <v>4.54</v>
      </c>
      <c r="O10" s="27"/>
      <c r="Q10" s="27"/>
      <c r="R10" s="27"/>
      <c r="S10" s="28"/>
      <c r="T10" s="31"/>
      <c r="U10" s="32"/>
      <c r="V10" s="32"/>
      <c r="W10" s="32"/>
      <c r="X10" s="30"/>
    </row>
    <row r="11" spans="1:24" x14ac:dyDescent="0.2">
      <c r="A11" s="24"/>
      <c r="B11" s="25"/>
      <c r="C11" s="18"/>
      <c r="D11" s="132" t="s">
        <v>38</v>
      </c>
      <c r="E11" s="19" t="s">
        <v>39</v>
      </c>
      <c r="F11" s="53">
        <v>153</v>
      </c>
      <c r="G11" s="54">
        <v>1.22</v>
      </c>
      <c r="H11" s="54">
        <v>0.28999999999999998</v>
      </c>
      <c r="I11" s="33">
        <v>11.43</v>
      </c>
      <c r="J11" s="54">
        <v>57.76</v>
      </c>
      <c r="K11" s="22" t="s">
        <v>32</v>
      </c>
      <c r="L11" s="56">
        <v>88.24</v>
      </c>
      <c r="O11" s="27"/>
      <c r="Q11" s="27"/>
      <c r="R11" s="27"/>
      <c r="S11" s="28"/>
      <c r="T11" s="29"/>
      <c r="U11" s="30"/>
      <c r="V11" s="30"/>
      <c r="W11" s="30"/>
      <c r="X11" s="30"/>
    </row>
    <row r="12" spans="1:24" x14ac:dyDescent="0.2">
      <c r="A12" s="24"/>
      <c r="B12" s="25"/>
      <c r="C12" s="18"/>
      <c r="D12" s="167"/>
      <c r="E12" s="168"/>
      <c r="F12" s="169"/>
      <c r="G12" s="169"/>
      <c r="H12" s="169"/>
      <c r="I12" s="169"/>
      <c r="J12" s="169"/>
      <c r="K12" s="169"/>
      <c r="L12" s="169"/>
      <c r="O12" s="27"/>
      <c r="Q12" s="27"/>
      <c r="R12" s="27"/>
      <c r="S12" s="28"/>
      <c r="T12" s="29"/>
      <c r="U12" s="30"/>
      <c r="V12" s="30"/>
      <c r="W12" s="30"/>
      <c r="X12" s="30"/>
    </row>
    <row r="13" spans="1:24" x14ac:dyDescent="0.2">
      <c r="A13" s="34"/>
      <c r="B13" s="35"/>
      <c r="C13" s="36"/>
      <c r="D13" s="37" t="s">
        <v>40</v>
      </c>
      <c r="E13" s="38"/>
      <c r="F13" s="39">
        <f>SUM(F6:F11)</f>
        <v>618</v>
      </c>
      <c r="G13" s="40">
        <f>SUM(G6:G11)</f>
        <v>18.940000000000001</v>
      </c>
      <c r="H13" s="40">
        <f>SUM(H6:H11)</f>
        <v>18.489999999999998</v>
      </c>
      <c r="I13" s="40">
        <f>SUM(I6:I11)</f>
        <v>81.100000000000023</v>
      </c>
      <c r="J13" s="40">
        <f>SUM(J6:J11)</f>
        <v>548.79</v>
      </c>
      <c r="K13" s="41"/>
      <c r="L13" s="40">
        <f>SUM(L6:L11)</f>
        <v>172</v>
      </c>
      <c r="O13" s="27"/>
      <c r="P13" s="27"/>
      <c r="Q13" s="27"/>
      <c r="R13" s="27"/>
      <c r="S13" s="28"/>
      <c r="T13" s="29"/>
      <c r="U13" s="30"/>
      <c r="V13" s="30"/>
      <c r="W13" s="30"/>
      <c r="X13" s="30"/>
    </row>
    <row r="14" spans="1:24" x14ac:dyDescent="0.2">
      <c r="A14" s="42"/>
      <c r="B14" s="43"/>
      <c r="C14" s="18"/>
      <c r="D14" s="18"/>
      <c r="E14" s="19"/>
      <c r="F14" s="44"/>
      <c r="G14" s="45"/>
      <c r="H14" s="45"/>
      <c r="I14" s="45"/>
      <c r="J14" s="21"/>
      <c r="K14" s="22"/>
      <c r="L14" s="21"/>
      <c r="O14" s="27"/>
      <c r="P14" s="27"/>
      <c r="Q14" s="27"/>
      <c r="R14" s="27"/>
      <c r="S14" s="27"/>
      <c r="T14" s="27"/>
      <c r="U14" s="30"/>
      <c r="V14" s="30"/>
      <c r="W14" s="30"/>
      <c r="X14" s="30"/>
    </row>
    <row r="15" spans="1:24" x14ac:dyDescent="0.2">
      <c r="A15" s="24"/>
      <c r="B15" s="25"/>
      <c r="C15" s="18"/>
      <c r="D15" s="18"/>
      <c r="E15" s="19"/>
      <c r="F15" s="20"/>
      <c r="G15" s="21"/>
      <c r="H15" s="21"/>
      <c r="I15" s="21"/>
      <c r="J15" s="21"/>
      <c r="K15" s="22"/>
      <c r="L15" s="21"/>
      <c r="O15" s="27"/>
      <c r="P15" s="27"/>
      <c r="Q15" s="27"/>
      <c r="R15" s="27"/>
      <c r="S15" s="27"/>
      <c r="T15" s="27"/>
      <c r="U15" s="30"/>
      <c r="V15" s="30"/>
      <c r="W15" s="30"/>
      <c r="X15" s="30"/>
    </row>
    <row r="16" spans="1:24" ht="13.5" x14ac:dyDescent="0.25">
      <c r="A16" s="24"/>
      <c r="B16" s="25"/>
      <c r="C16" s="18"/>
      <c r="D16" s="18"/>
      <c r="E16" s="19"/>
      <c r="F16" s="20"/>
      <c r="G16" s="21"/>
      <c r="H16" s="21"/>
      <c r="I16" s="21"/>
      <c r="J16" s="21"/>
      <c r="K16" s="22"/>
      <c r="L16" s="21"/>
      <c r="O16" s="27"/>
      <c r="P16" s="27"/>
      <c r="Q16" s="27"/>
      <c r="R16" s="27"/>
      <c r="S16" s="27"/>
      <c r="T16" s="27"/>
      <c r="U16" s="46"/>
      <c r="V16" s="46"/>
      <c r="W16" s="46"/>
      <c r="X16" s="46"/>
    </row>
    <row r="17" spans="1:24" x14ac:dyDescent="0.2">
      <c r="A17" s="24"/>
      <c r="B17" s="25"/>
      <c r="C17" s="18"/>
      <c r="D17" s="18"/>
      <c r="E17" s="19"/>
      <c r="F17" s="20"/>
      <c r="G17" s="21"/>
      <c r="H17" s="21"/>
      <c r="I17" s="21"/>
      <c r="J17" s="21"/>
      <c r="K17" s="22"/>
      <c r="L17" s="21"/>
      <c r="O17" s="47"/>
      <c r="P17" s="28"/>
      <c r="Q17" s="27"/>
      <c r="R17" s="27"/>
      <c r="S17" s="27"/>
      <c r="T17" s="27"/>
      <c r="U17" s="30"/>
      <c r="V17" s="30"/>
      <c r="W17" s="30"/>
      <c r="X17" s="30"/>
    </row>
    <row r="18" spans="1:24" x14ac:dyDescent="0.2">
      <c r="A18" s="24"/>
      <c r="B18" s="25"/>
      <c r="C18" s="18"/>
      <c r="D18" s="48"/>
      <c r="E18" s="19"/>
      <c r="F18" s="20"/>
      <c r="G18" s="21"/>
      <c r="H18" s="21"/>
      <c r="I18" s="21"/>
      <c r="J18" s="21"/>
      <c r="K18" s="49"/>
      <c r="L18" s="23"/>
      <c r="O18" s="27"/>
      <c r="P18" s="27"/>
      <c r="Q18" s="27"/>
      <c r="R18" s="27"/>
      <c r="S18" s="27"/>
      <c r="T18" s="27"/>
      <c r="U18" s="30"/>
      <c r="V18" s="30"/>
      <c r="W18" s="30"/>
      <c r="X18" s="30"/>
    </row>
    <row r="19" spans="1:24" x14ac:dyDescent="0.2">
      <c r="A19" s="24"/>
      <c r="B19" s="25"/>
      <c r="C19" s="18"/>
      <c r="D19" s="50"/>
      <c r="E19" s="19"/>
      <c r="F19" s="20"/>
      <c r="G19" s="21"/>
      <c r="H19" s="21"/>
      <c r="I19" s="21"/>
      <c r="J19" s="21"/>
      <c r="K19" s="22"/>
      <c r="L19" s="23"/>
      <c r="O19" s="27"/>
      <c r="P19" s="27"/>
      <c r="Q19" s="27"/>
      <c r="R19" s="27"/>
      <c r="S19" s="27"/>
      <c r="T19" s="27"/>
      <c r="U19" s="30"/>
      <c r="V19" s="30"/>
      <c r="W19" s="30"/>
      <c r="X19" s="30"/>
    </row>
    <row r="20" spans="1:24" x14ac:dyDescent="0.2">
      <c r="A20" s="24"/>
      <c r="B20" s="25"/>
      <c r="C20" s="18"/>
      <c r="D20" s="50"/>
      <c r="E20" s="19"/>
      <c r="F20" s="20"/>
      <c r="G20" s="21"/>
      <c r="H20" s="21"/>
      <c r="I20" s="21"/>
      <c r="J20" s="21"/>
      <c r="K20" s="22"/>
      <c r="L20" s="23"/>
      <c r="O20" s="27"/>
      <c r="P20" s="27"/>
      <c r="Q20" s="27"/>
      <c r="R20" s="27"/>
      <c r="S20" s="27"/>
      <c r="T20" s="27"/>
      <c r="U20" s="30"/>
      <c r="V20" s="30"/>
      <c r="W20" s="30"/>
      <c r="X20" s="30"/>
    </row>
    <row r="21" spans="1:24" x14ac:dyDescent="0.2">
      <c r="A21" s="24"/>
      <c r="B21" s="25"/>
      <c r="C21" s="18"/>
      <c r="D21" s="50"/>
      <c r="E21" s="19"/>
      <c r="F21" s="20"/>
      <c r="G21" s="21"/>
      <c r="H21" s="21"/>
      <c r="I21" s="21"/>
      <c r="J21" s="21"/>
      <c r="K21" s="51"/>
      <c r="L21" s="23"/>
      <c r="O21" s="27"/>
      <c r="P21" s="27"/>
      <c r="Q21" s="27"/>
      <c r="R21" s="27"/>
      <c r="S21" s="27"/>
      <c r="T21" s="27"/>
      <c r="U21" s="30"/>
      <c r="V21" s="30"/>
      <c r="W21" s="30"/>
      <c r="X21" s="30"/>
    </row>
    <row r="22" spans="1:24" x14ac:dyDescent="0.2">
      <c r="A22" s="24"/>
      <c r="B22" s="25"/>
      <c r="C22" s="18"/>
      <c r="D22" s="52"/>
      <c r="E22" s="19"/>
      <c r="F22" s="53"/>
      <c r="G22" s="54"/>
      <c r="H22" s="54"/>
      <c r="I22" s="54"/>
      <c r="J22" s="54"/>
      <c r="K22" s="55"/>
      <c r="L22" s="56"/>
      <c r="O22" s="27"/>
      <c r="P22" s="27"/>
      <c r="Q22" s="27"/>
      <c r="R22" s="27"/>
      <c r="S22" s="27"/>
      <c r="T22" s="27"/>
      <c r="U22" s="30"/>
      <c r="V22" s="30"/>
      <c r="W22" s="30"/>
      <c r="X22" s="30"/>
    </row>
    <row r="23" spans="1:24" x14ac:dyDescent="0.2">
      <c r="A23" s="34"/>
      <c r="B23" s="35"/>
      <c r="C23" s="57"/>
      <c r="D23" s="58"/>
      <c r="E23" s="59"/>
      <c r="F23" s="60"/>
      <c r="G23" s="61"/>
      <c r="H23" s="61"/>
      <c r="I23" s="61"/>
      <c r="J23" s="61"/>
      <c r="K23" s="41"/>
      <c r="L23" s="41"/>
      <c r="O23" s="27"/>
      <c r="P23" s="27"/>
      <c r="Q23" s="27"/>
      <c r="R23" s="27"/>
      <c r="S23" s="28"/>
      <c r="T23" s="29"/>
      <c r="U23" s="30"/>
      <c r="V23" s="30"/>
      <c r="W23" s="30"/>
      <c r="X23" s="30"/>
    </row>
    <row r="24" spans="1:24" ht="28.5" customHeight="1" x14ac:dyDescent="0.2">
      <c r="A24" s="62">
        <v>1</v>
      </c>
      <c r="B24" s="63">
        <v>1</v>
      </c>
      <c r="C24" s="64" t="s">
        <v>41</v>
      </c>
      <c r="D24" s="65"/>
      <c r="E24" s="66"/>
      <c r="F24" s="67">
        <f>F13+F23</f>
        <v>618</v>
      </c>
      <c r="G24" s="68">
        <f>G13+G23</f>
        <v>18.940000000000001</v>
      </c>
      <c r="H24" s="68">
        <f>H13+H23</f>
        <v>18.489999999999998</v>
      </c>
      <c r="I24" s="70">
        <f>I13+I23</f>
        <v>81.100000000000023</v>
      </c>
      <c r="J24" s="68">
        <f>J13+J23</f>
        <v>548.79</v>
      </c>
      <c r="K24" s="69"/>
      <c r="L24" s="70">
        <f>L13+L23</f>
        <v>172</v>
      </c>
      <c r="O24" s="27"/>
      <c r="P24" s="27"/>
      <c r="Q24" s="27"/>
      <c r="R24" s="27"/>
      <c r="S24" s="28"/>
      <c r="T24" s="29"/>
      <c r="U24" s="30"/>
      <c r="V24" s="30"/>
      <c r="W24" s="30"/>
      <c r="X24" s="30"/>
    </row>
    <row r="25" spans="1:24" x14ac:dyDescent="0.2">
      <c r="A25" s="71">
        <v>1</v>
      </c>
      <c r="B25" s="25">
        <v>2</v>
      </c>
      <c r="C25" s="18" t="s">
        <v>23</v>
      </c>
      <c r="D25" s="50" t="s">
        <v>42</v>
      </c>
      <c r="E25" s="19" t="s">
        <v>91</v>
      </c>
      <c r="F25" s="72">
        <v>200</v>
      </c>
      <c r="G25" s="73">
        <v>14</v>
      </c>
      <c r="H25" s="73">
        <v>17.8</v>
      </c>
      <c r="I25" s="73">
        <v>40</v>
      </c>
      <c r="J25" s="73">
        <v>352</v>
      </c>
      <c r="K25" s="51" t="s">
        <v>92</v>
      </c>
      <c r="L25" s="74">
        <v>84.86</v>
      </c>
      <c r="O25" s="27"/>
      <c r="P25" s="27"/>
      <c r="Q25" s="27"/>
      <c r="R25" s="27"/>
      <c r="S25" s="28"/>
      <c r="T25" s="29"/>
      <c r="U25" s="30"/>
      <c r="V25" s="30"/>
      <c r="W25" s="30"/>
      <c r="X25" s="30"/>
    </row>
    <row r="26" spans="1:24" x14ac:dyDescent="0.2">
      <c r="A26" s="71"/>
      <c r="B26" s="25"/>
      <c r="C26" s="18"/>
      <c r="D26" s="171" t="s">
        <v>81</v>
      </c>
      <c r="E26" s="19" t="s">
        <v>80</v>
      </c>
      <c r="F26" s="20">
        <v>10</v>
      </c>
      <c r="G26" s="21">
        <v>4.0599999999999996</v>
      </c>
      <c r="H26" s="21">
        <v>7.26</v>
      </c>
      <c r="I26" s="21">
        <v>0.08</v>
      </c>
      <c r="J26" s="21">
        <v>65.89</v>
      </c>
      <c r="K26" s="22" t="s">
        <v>85</v>
      </c>
      <c r="L26" s="23">
        <v>24.5</v>
      </c>
    </row>
    <row r="27" spans="1:24" x14ac:dyDescent="0.2">
      <c r="A27" s="71"/>
      <c r="B27" s="25"/>
      <c r="C27" s="18"/>
      <c r="D27" s="50" t="s">
        <v>30</v>
      </c>
      <c r="E27" s="19" t="s">
        <v>31</v>
      </c>
      <c r="F27" s="20">
        <v>20</v>
      </c>
      <c r="G27" s="21">
        <v>1.4</v>
      </c>
      <c r="H27" s="21">
        <v>0.2</v>
      </c>
      <c r="I27" s="21">
        <v>9.8000000000000007</v>
      </c>
      <c r="J27" s="21">
        <v>47</v>
      </c>
      <c r="K27" s="22" t="s">
        <v>32</v>
      </c>
      <c r="L27" s="23">
        <v>4.18</v>
      </c>
    </row>
    <row r="28" spans="1:24" x14ac:dyDescent="0.2">
      <c r="A28" s="71"/>
      <c r="B28" s="25"/>
      <c r="C28" s="18"/>
      <c r="D28" s="48" t="s">
        <v>33</v>
      </c>
      <c r="E28" s="19" t="s">
        <v>34</v>
      </c>
      <c r="F28" s="20">
        <v>20</v>
      </c>
      <c r="G28" s="21">
        <v>1.53</v>
      </c>
      <c r="H28" s="21">
        <v>0.2</v>
      </c>
      <c r="I28" s="21">
        <v>10.199999999999999</v>
      </c>
      <c r="J28" s="21">
        <v>48.9</v>
      </c>
      <c r="K28" s="22" t="s">
        <v>32</v>
      </c>
      <c r="L28" s="23">
        <v>4.18</v>
      </c>
    </row>
    <row r="29" spans="1:24" ht="13.5" x14ac:dyDescent="0.25">
      <c r="A29" s="71"/>
      <c r="B29" s="25"/>
      <c r="C29" s="18"/>
      <c r="D29" s="50" t="s">
        <v>35</v>
      </c>
      <c r="E29" s="19" t="s">
        <v>36</v>
      </c>
      <c r="F29" s="20">
        <v>200</v>
      </c>
      <c r="G29" s="21">
        <v>0.39</v>
      </c>
      <c r="H29" s="21">
        <v>0.1</v>
      </c>
      <c r="I29" s="21">
        <v>7.07</v>
      </c>
      <c r="J29" s="21">
        <v>26.8</v>
      </c>
      <c r="K29" s="22" t="s">
        <v>93</v>
      </c>
      <c r="L29" s="23">
        <v>4.54</v>
      </c>
      <c r="O29" s="75"/>
      <c r="P29" s="76"/>
      <c r="Q29" s="76"/>
      <c r="R29" s="76"/>
      <c r="S29" s="77"/>
      <c r="T29" s="78"/>
      <c r="U29" s="79"/>
      <c r="V29" s="79"/>
      <c r="W29" s="79"/>
      <c r="X29" s="79"/>
    </row>
    <row r="30" spans="1:24" ht="13.5" x14ac:dyDescent="0.25">
      <c r="A30" s="71"/>
      <c r="B30" s="25"/>
      <c r="C30" s="131"/>
      <c r="D30" s="132" t="s">
        <v>38</v>
      </c>
      <c r="E30" s="172" t="s">
        <v>44</v>
      </c>
      <c r="F30" s="173">
        <v>150</v>
      </c>
      <c r="G30" s="174">
        <v>0.6</v>
      </c>
      <c r="H30" s="174">
        <v>0.6</v>
      </c>
      <c r="I30" s="174">
        <v>13.5</v>
      </c>
      <c r="J30" s="174">
        <v>70.5</v>
      </c>
      <c r="K30" s="175"/>
      <c r="L30" s="176">
        <v>49.74</v>
      </c>
      <c r="O30" s="75"/>
      <c r="P30" s="76"/>
      <c r="Q30" s="76"/>
      <c r="R30" s="76"/>
      <c r="S30" s="77"/>
      <c r="T30" s="78"/>
      <c r="U30" s="79"/>
      <c r="V30" s="79"/>
      <c r="W30" s="79"/>
      <c r="X30" s="79"/>
    </row>
    <row r="31" spans="1:24" ht="15.75" x14ac:dyDescent="0.25">
      <c r="A31" s="83"/>
      <c r="B31" s="35"/>
      <c r="C31" s="57"/>
      <c r="D31" s="58" t="s">
        <v>40</v>
      </c>
      <c r="E31" s="59"/>
      <c r="F31" s="39">
        <f>SUM(F25:F30)</f>
        <v>600</v>
      </c>
      <c r="G31" s="39">
        <f t="shared" ref="G31:J31" si="0">SUM(G25:G30)</f>
        <v>21.98</v>
      </c>
      <c r="H31" s="39">
        <f t="shared" si="0"/>
        <v>26.160000000000004</v>
      </c>
      <c r="I31" s="39">
        <f t="shared" si="0"/>
        <v>80.650000000000006</v>
      </c>
      <c r="J31" s="39">
        <f t="shared" si="0"/>
        <v>611.08999999999992</v>
      </c>
      <c r="K31" s="41"/>
      <c r="L31" s="40">
        <f>SUM(L25:L30)</f>
        <v>172</v>
      </c>
      <c r="N31" s="183"/>
      <c r="O31" s="183"/>
      <c r="P31" s="183"/>
      <c r="Q31" s="183"/>
      <c r="R31" s="28"/>
      <c r="S31" s="86"/>
      <c r="T31" s="28"/>
      <c r="U31" s="28"/>
      <c r="V31" s="28"/>
      <c r="W31" s="28"/>
      <c r="X31" s="87"/>
    </row>
    <row r="32" spans="1:24" x14ac:dyDescent="0.2">
      <c r="A32" s="88"/>
      <c r="B32" s="43"/>
      <c r="C32" s="18"/>
      <c r="D32" s="50"/>
      <c r="E32" s="19"/>
      <c r="F32" s="72"/>
      <c r="G32" s="73"/>
      <c r="H32" s="73"/>
      <c r="I32" s="73"/>
      <c r="J32" s="73"/>
      <c r="K32" s="51"/>
      <c r="L32" s="74"/>
      <c r="N32" s="27"/>
      <c r="O32" s="27"/>
      <c r="P32" s="27"/>
      <c r="Q32" s="27"/>
      <c r="R32" s="28"/>
      <c r="S32" s="29"/>
      <c r="T32" s="30"/>
      <c r="U32" s="30"/>
      <c r="V32" s="30"/>
      <c r="W32" s="30"/>
    </row>
    <row r="33" spans="1:24" x14ac:dyDescent="0.2">
      <c r="A33" s="71"/>
      <c r="B33" s="25"/>
      <c r="C33" s="18"/>
      <c r="D33" s="171"/>
      <c r="E33" s="19"/>
      <c r="F33" s="20"/>
      <c r="G33" s="21"/>
      <c r="H33" s="21"/>
      <c r="I33" s="21"/>
      <c r="J33" s="21"/>
      <c r="K33" s="22"/>
      <c r="L33" s="23"/>
      <c r="N33" s="27"/>
      <c r="O33" s="27"/>
      <c r="P33" s="27"/>
      <c r="Q33" s="27"/>
      <c r="R33" s="28"/>
      <c r="S33" s="29"/>
      <c r="T33" s="30"/>
      <c r="U33" s="30"/>
      <c r="V33" s="30"/>
      <c r="W33" s="30"/>
    </row>
    <row r="34" spans="1:24" x14ac:dyDescent="0.2">
      <c r="A34" s="71"/>
      <c r="B34" s="25"/>
      <c r="C34" s="18"/>
      <c r="D34" s="50"/>
      <c r="E34" s="19"/>
      <c r="F34" s="20"/>
      <c r="G34" s="21"/>
      <c r="H34" s="21"/>
      <c r="I34" s="21"/>
      <c r="J34" s="21"/>
      <c r="K34" s="22"/>
      <c r="L34" s="23"/>
      <c r="N34" s="27"/>
      <c r="O34" s="27"/>
      <c r="P34" s="27"/>
      <c r="Q34" s="27"/>
      <c r="R34" s="28"/>
      <c r="S34" s="29"/>
      <c r="T34" s="30"/>
      <c r="U34" s="30"/>
      <c r="V34" s="30"/>
      <c r="W34" s="30"/>
    </row>
    <row r="35" spans="1:24" x14ac:dyDescent="0.2">
      <c r="A35" s="71"/>
      <c r="B35" s="25"/>
      <c r="C35" s="18"/>
      <c r="D35" s="48"/>
      <c r="E35" s="19"/>
      <c r="F35" s="20"/>
      <c r="G35" s="21"/>
      <c r="H35" s="21"/>
      <c r="I35" s="21"/>
      <c r="J35" s="21"/>
      <c r="K35" s="22"/>
      <c r="L35" s="23"/>
      <c r="N35" s="27"/>
      <c r="O35" s="27"/>
      <c r="P35" s="27"/>
      <c r="Q35" s="27"/>
      <c r="R35" s="28"/>
      <c r="S35" s="29"/>
      <c r="T35" s="30"/>
      <c r="U35" s="30"/>
      <c r="V35" s="30"/>
      <c r="W35" s="30"/>
    </row>
    <row r="36" spans="1:24" x14ac:dyDescent="0.2">
      <c r="A36" s="71"/>
      <c r="B36" s="25"/>
      <c r="C36" s="18"/>
      <c r="D36" s="50"/>
      <c r="E36" s="19"/>
      <c r="F36" s="20"/>
      <c r="G36" s="21"/>
      <c r="H36" s="21"/>
      <c r="I36" s="21"/>
      <c r="J36" s="21"/>
      <c r="K36" s="22"/>
      <c r="L36" s="23"/>
      <c r="N36" s="27"/>
      <c r="O36" s="27"/>
      <c r="P36" s="27"/>
      <c r="Q36" s="27"/>
      <c r="R36" s="28"/>
      <c r="S36" s="29"/>
      <c r="T36" s="30"/>
      <c r="U36" s="30"/>
      <c r="V36" s="30"/>
      <c r="W36" s="30"/>
    </row>
    <row r="37" spans="1:24" x14ac:dyDescent="0.2">
      <c r="A37" s="71"/>
      <c r="B37" s="25"/>
      <c r="C37" s="18"/>
      <c r="D37" s="132"/>
      <c r="E37" s="172"/>
      <c r="F37" s="173"/>
      <c r="G37" s="174"/>
      <c r="H37" s="174"/>
      <c r="I37" s="174"/>
      <c r="J37" s="174"/>
      <c r="K37" s="175"/>
      <c r="L37" s="176"/>
      <c r="N37" s="27"/>
      <c r="O37" s="27"/>
      <c r="P37" s="27"/>
      <c r="Q37" s="27"/>
      <c r="R37" s="28"/>
      <c r="S37" s="29"/>
      <c r="T37" s="30"/>
      <c r="U37" s="30"/>
      <c r="V37" s="30"/>
      <c r="W37" s="30"/>
    </row>
    <row r="38" spans="1:24" ht="13.5" x14ac:dyDescent="0.25">
      <c r="A38" s="71"/>
      <c r="B38" s="25"/>
      <c r="C38" s="18"/>
      <c r="D38" s="50"/>
      <c r="E38" s="89"/>
      <c r="F38" s="90"/>
      <c r="G38" s="45"/>
      <c r="H38" s="45"/>
      <c r="I38" s="45"/>
      <c r="J38" s="21"/>
      <c r="K38" s="22"/>
      <c r="L38" s="91"/>
      <c r="N38" s="75"/>
      <c r="O38" s="75"/>
      <c r="P38" s="75"/>
      <c r="Q38" s="75"/>
      <c r="R38" s="93"/>
      <c r="S38" s="94"/>
      <c r="T38" s="46"/>
      <c r="U38" s="46"/>
      <c r="V38" s="46"/>
      <c r="W38" s="46"/>
    </row>
    <row r="39" spans="1:24" ht="15.75" x14ac:dyDescent="0.25">
      <c r="A39" s="71"/>
      <c r="B39" s="25"/>
      <c r="C39" s="18"/>
      <c r="D39" s="52"/>
      <c r="E39" s="95"/>
      <c r="F39" s="92"/>
      <c r="G39" s="21"/>
      <c r="H39" s="21"/>
      <c r="I39" s="21"/>
      <c r="J39" s="21"/>
      <c r="K39" s="22"/>
      <c r="L39" s="91"/>
      <c r="N39" s="183"/>
      <c r="O39" s="183"/>
      <c r="P39" s="183"/>
      <c r="Q39" s="183"/>
      <c r="R39" s="93"/>
      <c r="S39" s="96"/>
      <c r="T39" s="97"/>
      <c r="U39" s="97"/>
      <c r="V39" s="97"/>
      <c r="W39" s="97"/>
    </row>
    <row r="40" spans="1:24" x14ac:dyDescent="0.2">
      <c r="A40" s="71"/>
      <c r="B40" s="25"/>
      <c r="C40" s="18"/>
      <c r="D40" s="48"/>
      <c r="E40" s="95"/>
      <c r="F40" s="19"/>
      <c r="G40" s="19"/>
      <c r="H40" s="19"/>
      <c r="I40" s="98"/>
      <c r="J40" s="98"/>
      <c r="K40" s="20"/>
      <c r="L40" s="99"/>
      <c r="N40" s="27"/>
      <c r="O40" s="27"/>
      <c r="P40" s="27"/>
      <c r="Q40" s="27"/>
      <c r="R40" s="28"/>
      <c r="S40" s="31"/>
      <c r="T40" s="32"/>
      <c r="U40" s="32"/>
      <c r="V40" s="32"/>
      <c r="W40" s="30"/>
    </row>
    <row r="41" spans="1:24" x14ac:dyDescent="0.2">
      <c r="A41" s="83"/>
      <c r="B41" s="35"/>
      <c r="C41" s="57"/>
      <c r="D41" s="58"/>
      <c r="E41" s="59"/>
      <c r="F41" s="60"/>
      <c r="G41" s="61"/>
      <c r="H41" s="61"/>
      <c r="I41" s="61"/>
      <c r="J41" s="61"/>
      <c r="K41" s="61"/>
      <c r="L41" s="100"/>
      <c r="N41" s="27"/>
      <c r="O41" s="27"/>
      <c r="P41" s="27"/>
      <c r="Q41" s="27"/>
      <c r="R41" s="28"/>
      <c r="S41" s="29"/>
      <c r="T41" s="30"/>
      <c r="U41" s="30"/>
      <c r="V41" s="30"/>
      <c r="W41" s="30"/>
    </row>
    <row r="42" spans="1:24" ht="26.25" customHeight="1" x14ac:dyDescent="0.2">
      <c r="A42" s="101">
        <v>1</v>
      </c>
      <c r="B42" s="102">
        <v>2</v>
      </c>
      <c r="C42" s="64" t="s">
        <v>41</v>
      </c>
      <c r="D42" s="65"/>
      <c r="E42" s="66"/>
      <c r="F42" s="67">
        <f>F31+F41</f>
        <v>600</v>
      </c>
      <c r="G42" s="68">
        <f t="shared" ref="G42:J42" si="1">G31+G41</f>
        <v>21.98</v>
      </c>
      <c r="H42" s="68">
        <f t="shared" si="1"/>
        <v>26.160000000000004</v>
      </c>
      <c r="I42" s="68">
        <f t="shared" si="1"/>
        <v>80.650000000000006</v>
      </c>
      <c r="J42" s="68">
        <f t="shared" si="1"/>
        <v>611.08999999999992</v>
      </c>
      <c r="K42" s="67"/>
      <c r="L42" s="103">
        <f>L31+L41</f>
        <v>172</v>
      </c>
      <c r="N42" s="27"/>
      <c r="O42" s="27"/>
      <c r="P42" s="27"/>
      <c r="Q42" s="27"/>
      <c r="R42" s="28"/>
      <c r="S42" s="29"/>
      <c r="T42" s="30"/>
      <c r="U42" s="30"/>
      <c r="V42" s="30"/>
      <c r="W42" s="30"/>
    </row>
    <row r="43" spans="1:24" ht="15.75" x14ac:dyDescent="0.25">
      <c r="A43" s="16">
        <v>1</v>
      </c>
      <c r="B43" s="17">
        <v>3</v>
      </c>
      <c r="C43" s="18" t="s">
        <v>23</v>
      </c>
      <c r="D43" s="50" t="s">
        <v>45</v>
      </c>
      <c r="E43" s="104" t="s">
        <v>46</v>
      </c>
      <c r="F43" s="20">
        <v>180</v>
      </c>
      <c r="G43" s="21">
        <v>6.6</v>
      </c>
      <c r="H43" s="21">
        <v>5.7</v>
      </c>
      <c r="I43" s="21">
        <v>40</v>
      </c>
      <c r="J43" s="21">
        <v>233</v>
      </c>
      <c r="K43" s="49" t="s">
        <v>47</v>
      </c>
      <c r="L43" s="23">
        <v>27.43</v>
      </c>
      <c r="N43" s="105"/>
      <c r="O43" s="27"/>
      <c r="P43" s="27"/>
      <c r="Q43" s="27"/>
      <c r="R43" s="28"/>
      <c r="S43" s="106"/>
      <c r="T43" s="27"/>
      <c r="U43" s="27"/>
      <c r="V43" s="27"/>
      <c r="W43" s="27"/>
    </row>
    <row r="44" spans="1:24" x14ac:dyDescent="0.2">
      <c r="A44" s="24"/>
      <c r="B44" s="25"/>
      <c r="C44" s="18"/>
      <c r="D44" s="50" t="s">
        <v>48</v>
      </c>
      <c r="E44" s="19" t="s">
        <v>49</v>
      </c>
      <c r="F44" s="20">
        <v>15</v>
      </c>
      <c r="G44" s="21">
        <v>0.12</v>
      </c>
      <c r="H44" s="21">
        <v>0.02</v>
      </c>
      <c r="I44" s="21">
        <v>0.37</v>
      </c>
      <c r="J44" s="21">
        <v>2.1</v>
      </c>
      <c r="K44" s="107" t="s">
        <v>50</v>
      </c>
      <c r="L44" s="23">
        <v>10.24</v>
      </c>
      <c r="N44" s="184"/>
      <c r="O44" s="184"/>
      <c r="P44" s="184"/>
      <c r="Q44" s="184"/>
      <c r="R44" s="28"/>
      <c r="S44" s="81"/>
      <c r="T44" s="108"/>
      <c r="U44" s="108"/>
      <c r="V44" s="108"/>
      <c r="W44" s="80"/>
    </row>
    <row r="45" spans="1:24" ht="15.75" x14ac:dyDescent="0.25">
      <c r="A45" s="24"/>
      <c r="B45" s="25"/>
      <c r="C45" s="18"/>
      <c r="D45" s="109" t="s">
        <v>51</v>
      </c>
      <c r="E45" s="19" t="s">
        <v>89</v>
      </c>
      <c r="F45" s="20">
        <v>100</v>
      </c>
      <c r="G45" s="21">
        <v>16.260000000000002</v>
      </c>
      <c r="H45" s="21">
        <v>10.210000000000001</v>
      </c>
      <c r="I45" s="21">
        <v>17.850000000000001</v>
      </c>
      <c r="J45" s="21">
        <v>284</v>
      </c>
      <c r="K45" s="51" t="s">
        <v>90</v>
      </c>
      <c r="L45" s="23">
        <v>65.37</v>
      </c>
      <c r="N45" s="183"/>
      <c r="O45" s="183"/>
      <c r="P45" s="183"/>
      <c r="Q45" s="183"/>
      <c r="R45" s="28"/>
      <c r="S45" s="86"/>
      <c r="T45" s="28"/>
      <c r="U45" s="28"/>
      <c r="V45" s="28"/>
      <c r="W45" s="28"/>
    </row>
    <row r="46" spans="1:24" x14ac:dyDescent="0.2">
      <c r="A46" s="24"/>
      <c r="B46" s="25"/>
      <c r="C46" s="18"/>
      <c r="D46" s="50" t="s">
        <v>30</v>
      </c>
      <c r="E46" s="19" t="s">
        <v>31</v>
      </c>
      <c r="F46" s="20">
        <v>25</v>
      </c>
      <c r="G46" s="21">
        <v>1.75</v>
      </c>
      <c r="H46" s="21">
        <v>0.25</v>
      </c>
      <c r="I46" s="21">
        <v>12.25</v>
      </c>
      <c r="J46" s="21">
        <v>58.75</v>
      </c>
      <c r="K46" s="107" t="s">
        <v>32</v>
      </c>
      <c r="L46" s="23">
        <v>5.23</v>
      </c>
      <c r="N46" s="47"/>
      <c r="O46" s="27"/>
    </row>
    <row r="47" spans="1:24" x14ac:dyDescent="0.2">
      <c r="A47" s="24"/>
      <c r="B47" s="25"/>
      <c r="C47" s="18"/>
      <c r="D47" s="48" t="s">
        <v>33</v>
      </c>
      <c r="E47" s="19" t="s">
        <v>94</v>
      </c>
      <c r="F47" s="20">
        <v>20</v>
      </c>
      <c r="G47" s="21">
        <v>1.53</v>
      </c>
      <c r="H47" s="21">
        <v>0.2</v>
      </c>
      <c r="I47" s="21">
        <v>10.199999999999999</v>
      </c>
      <c r="J47" s="21">
        <v>48.9</v>
      </c>
      <c r="K47" s="107" t="s">
        <v>32</v>
      </c>
      <c r="L47" s="23">
        <v>4.1900000000000004</v>
      </c>
      <c r="N47" s="47"/>
      <c r="O47" s="27"/>
    </row>
    <row r="48" spans="1:24" x14ac:dyDescent="0.2">
      <c r="A48" s="24"/>
      <c r="B48" s="25"/>
      <c r="C48" s="18"/>
      <c r="D48" s="50" t="s">
        <v>35</v>
      </c>
      <c r="E48" s="19" t="s">
        <v>36</v>
      </c>
      <c r="F48" s="20">
        <v>200</v>
      </c>
      <c r="G48" s="21">
        <v>0.39</v>
      </c>
      <c r="H48" s="21">
        <v>0.1</v>
      </c>
      <c r="I48" s="21">
        <v>7.07</v>
      </c>
      <c r="J48" s="21">
        <v>26.8</v>
      </c>
      <c r="K48" s="51" t="s">
        <v>37</v>
      </c>
      <c r="L48" s="23">
        <v>4.54</v>
      </c>
      <c r="N48" s="47"/>
      <c r="O48" s="27"/>
      <c r="P48" s="27"/>
      <c r="Q48" s="27"/>
      <c r="R48" s="28"/>
      <c r="S48" s="29"/>
      <c r="T48" s="30"/>
      <c r="U48" s="30"/>
      <c r="V48" s="30"/>
      <c r="W48" s="30"/>
      <c r="X48" s="30"/>
    </row>
    <row r="49" spans="1:25" x14ac:dyDescent="0.2">
      <c r="A49" s="24"/>
      <c r="B49" s="25"/>
      <c r="C49" s="18"/>
      <c r="D49" s="52" t="s">
        <v>54</v>
      </c>
      <c r="E49" s="19" t="s">
        <v>55</v>
      </c>
      <c r="F49" s="20">
        <v>100</v>
      </c>
      <c r="G49" s="21">
        <v>2.5</v>
      </c>
      <c r="H49" s="21">
        <v>2.5</v>
      </c>
      <c r="I49" s="21">
        <v>11.5</v>
      </c>
      <c r="J49" s="33">
        <v>79</v>
      </c>
      <c r="K49" s="107" t="s">
        <v>32</v>
      </c>
      <c r="L49" s="23">
        <v>55</v>
      </c>
      <c r="N49" s="27"/>
      <c r="O49" s="27"/>
      <c r="P49" s="27"/>
      <c r="Q49" s="27"/>
      <c r="R49" s="28"/>
      <c r="S49" s="29"/>
      <c r="T49" s="30"/>
      <c r="U49" s="30"/>
      <c r="V49" s="30"/>
      <c r="W49" s="30"/>
      <c r="X49" s="30"/>
    </row>
    <row r="50" spans="1:25" x14ac:dyDescent="0.2">
      <c r="A50" s="34"/>
      <c r="B50" s="35"/>
      <c r="C50" s="57"/>
      <c r="D50" s="111" t="s">
        <v>40</v>
      </c>
      <c r="E50" s="36"/>
      <c r="F50" s="112">
        <f>SUM(F43:F49)</f>
        <v>640</v>
      </c>
      <c r="G50" s="113">
        <f>SUM(G43:G49)</f>
        <v>29.150000000000002</v>
      </c>
      <c r="H50" s="113">
        <f t="shared" ref="H50:J50" si="2">SUM(H43:H49)</f>
        <v>18.98</v>
      </c>
      <c r="I50" s="113">
        <f t="shared" si="2"/>
        <v>99.240000000000009</v>
      </c>
      <c r="J50" s="113">
        <f t="shared" si="2"/>
        <v>732.55</v>
      </c>
      <c r="K50" s="112"/>
      <c r="L50" s="114">
        <f>SUM(L43:L49)</f>
        <v>172</v>
      </c>
      <c r="N50" s="27"/>
      <c r="O50" s="47"/>
      <c r="P50" s="27"/>
      <c r="Q50" s="27"/>
      <c r="R50" s="27"/>
      <c r="S50" s="28"/>
      <c r="T50" s="29"/>
      <c r="U50" s="30"/>
      <c r="V50" s="30"/>
      <c r="W50" s="30"/>
      <c r="X50" s="30"/>
      <c r="Y50" s="30"/>
    </row>
    <row r="51" spans="1:25" x14ac:dyDescent="0.2">
      <c r="A51" s="42"/>
      <c r="B51" s="43"/>
      <c r="C51" s="18"/>
      <c r="D51" s="18"/>
      <c r="E51" s="19"/>
      <c r="F51" s="115"/>
      <c r="G51" s="116"/>
      <c r="H51" s="116"/>
      <c r="I51" s="117"/>
      <c r="J51" s="21"/>
      <c r="K51" s="22"/>
      <c r="L51" s="23"/>
      <c r="N51" s="27"/>
      <c r="O51" s="27"/>
      <c r="P51" s="27"/>
      <c r="Q51" s="27"/>
      <c r="R51" s="27"/>
      <c r="S51" s="28"/>
      <c r="T51" s="29"/>
      <c r="U51" s="30"/>
      <c r="V51" s="30"/>
      <c r="W51" s="30"/>
      <c r="X51" s="30"/>
      <c r="Y51" s="30"/>
    </row>
    <row r="52" spans="1:25" x14ac:dyDescent="0.2">
      <c r="A52" s="24"/>
      <c r="B52" s="25"/>
      <c r="C52" s="18"/>
      <c r="D52" s="18"/>
      <c r="E52" s="19"/>
      <c r="F52" s="20"/>
      <c r="G52" s="21"/>
      <c r="H52" s="21"/>
      <c r="I52" s="21"/>
      <c r="J52" s="21"/>
      <c r="K52" s="22"/>
      <c r="L52" s="23"/>
      <c r="N52" s="118"/>
      <c r="O52" s="27"/>
      <c r="P52" s="27"/>
      <c r="Q52" s="27"/>
      <c r="R52" s="27"/>
      <c r="S52" s="28"/>
      <c r="T52" s="29"/>
      <c r="U52" s="30"/>
      <c r="V52" s="30"/>
      <c r="W52" s="30"/>
      <c r="X52" s="30"/>
      <c r="Y52" s="30"/>
    </row>
    <row r="53" spans="1:25" x14ac:dyDescent="0.2">
      <c r="A53" s="24"/>
      <c r="B53" s="25"/>
      <c r="C53" s="18"/>
      <c r="D53" s="18"/>
      <c r="E53" s="19"/>
      <c r="F53" s="115"/>
      <c r="G53" s="116"/>
      <c r="H53" s="116"/>
      <c r="I53" s="117"/>
      <c r="J53" s="21"/>
      <c r="K53" s="119"/>
      <c r="L53" s="23"/>
      <c r="N53" s="118"/>
      <c r="O53" s="27"/>
      <c r="P53" s="27"/>
      <c r="Q53" s="27"/>
      <c r="R53" s="27"/>
      <c r="S53" s="28"/>
      <c r="T53" s="29"/>
      <c r="U53" s="30"/>
      <c r="V53" s="30"/>
      <c r="W53" s="30"/>
      <c r="X53" s="30"/>
      <c r="Y53" s="30"/>
    </row>
    <row r="54" spans="1:25" ht="15.75" x14ac:dyDescent="0.25">
      <c r="A54" s="24"/>
      <c r="B54" s="25"/>
      <c r="C54" s="18"/>
      <c r="D54" s="18"/>
      <c r="E54" s="19"/>
      <c r="F54" s="20"/>
      <c r="G54" s="21"/>
      <c r="H54" s="21"/>
      <c r="I54" s="21"/>
      <c r="J54" s="21"/>
      <c r="K54" s="22"/>
      <c r="L54" s="23"/>
      <c r="N54" s="120"/>
      <c r="O54" s="27"/>
      <c r="P54" s="27"/>
      <c r="Q54" s="27"/>
      <c r="R54" s="27"/>
      <c r="S54" s="28"/>
      <c r="T54" s="29"/>
      <c r="U54" s="30"/>
      <c r="V54" s="30"/>
      <c r="W54" s="30"/>
      <c r="X54" s="30"/>
      <c r="Y54" s="30"/>
    </row>
    <row r="55" spans="1:25" x14ac:dyDescent="0.2">
      <c r="A55" s="24"/>
      <c r="B55" s="25"/>
      <c r="C55" s="18"/>
      <c r="D55" s="18"/>
      <c r="E55" s="19"/>
      <c r="F55" s="20"/>
      <c r="G55" s="21"/>
      <c r="H55" s="21"/>
      <c r="I55" s="21"/>
      <c r="J55" s="21"/>
      <c r="K55" s="22"/>
      <c r="L55" s="23"/>
      <c r="N55" s="75"/>
      <c r="O55" s="27"/>
      <c r="P55" s="27"/>
      <c r="Q55" s="27"/>
      <c r="R55" s="27"/>
      <c r="S55" s="28"/>
      <c r="T55" s="29"/>
      <c r="U55" s="30"/>
      <c r="V55" s="30"/>
      <c r="W55" s="30"/>
      <c r="X55" s="30"/>
      <c r="Y55" s="30"/>
    </row>
    <row r="56" spans="1:25" ht="15.75" x14ac:dyDescent="0.25">
      <c r="A56" s="24"/>
      <c r="B56" s="25"/>
      <c r="C56" s="18"/>
      <c r="D56" s="18"/>
      <c r="E56" s="19"/>
      <c r="F56" s="20"/>
      <c r="G56" s="21"/>
      <c r="H56" s="21"/>
      <c r="I56" s="21"/>
      <c r="J56" s="21"/>
      <c r="K56" s="22"/>
      <c r="L56" s="23"/>
      <c r="N56" s="85"/>
      <c r="O56" s="118"/>
      <c r="P56" s="27"/>
      <c r="Q56" s="27"/>
      <c r="R56" s="27"/>
      <c r="S56" s="28"/>
      <c r="T56" s="29"/>
      <c r="U56" s="30"/>
      <c r="V56" s="30"/>
      <c r="W56" s="30"/>
      <c r="X56" s="30"/>
      <c r="Y56" s="30"/>
    </row>
    <row r="57" spans="1:25" x14ac:dyDescent="0.2">
      <c r="A57" s="24"/>
      <c r="B57" s="25"/>
      <c r="C57" s="18"/>
      <c r="D57" s="26"/>
      <c r="E57" s="19"/>
      <c r="F57" s="20"/>
      <c r="G57" s="21"/>
      <c r="H57" s="21"/>
      <c r="I57" s="21"/>
      <c r="J57" s="21"/>
      <c r="K57" s="49"/>
      <c r="L57" s="23"/>
      <c r="N57" s="27"/>
      <c r="O57" s="118"/>
      <c r="P57" s="27"/>
      <c r="Q57" s="27"/>
      <c r="R57" s="27"/>
      <c r="S57" s="29"/>
      <c r="T57" s="29"/>
      <c r="U57" s="30"/>
      <c r="V57" s="30"/>
      <c r="W57" s="30"/>
      <c r="X57" s="30"/>
      <c r="Y57" s="30"/>
    </row>
    <row r="58" spans="1:25" ht="15.75" x14ac:dyDescent="0.25">
      <c r="A58" s="24"/>
      <c r="B58" s="25"/>
      <c r="C58" s="18"/>
      <c r="D58" s="26"/>
      <c r="E58" s="19"/>
      <c r="F58" s="20"/>
      <c r="G58" s="21"/>
      <c r="H58" s="21"/>
      <c r="I58" s="21"/>
      <c r="J58" s="21"/>
      <c r="K58" s="22"/>
      <c r="L58" s="23"/>
      <c r="N58" s="27"/>
      <c r="O58" s="120"/>
      <c r="P58" s="75"/>
      <c r="Q58" s="75"/>
      <c r="R58" s="75"/>
      <c r="S58" s="121"/>
      <c r="T58" s="121"/>
      <c r="U58" s="97"/>
      <c r="V58" s="97"/>
      <c r="W58" s="97"/>
      <c r="X58" s="97"/>
      <c r="Y58" s="97"/>
    </row>
    <row r="59" spans="1:25" x14ac:dyDescent="0.2">
      <c r="A59" s="34"/>
      <c r="B59" s="35"/>
      <c r="C59" s="57"/>
      <c r="D59" s="37"/>
      <c r="E59" s="38"/>
      <c r="F59" s="39"/>
      <c r="G59" s="41"/>
      <c r="H59" s="41"/>
      <c r="I59" s="41"/>
      <c r="J59" s="41"/>
      <c r="K59" s="122"/>
      <c r="L59" s="41"/>
      <c r="N59" s="27"/>
      <c r="O59" s="27"/>
      <c r="P59" s="27"/>
      <c r="Q59" s="27"/>
      <c r="R59" s="28"/>
      <c r="S59" s="29"/>
      <c r="T59" s="30"/>
      <c r="U59" s="30"/>
      <c r="V59" s="30"/>
      <c r="W59" s="30"/>
    </row>
    <row r="60" spans="1:25" ht="19.5" customHeight="1" x14ac:dyDescent="0.2">
      <c r="A60" s="62">
        <f>A43</f>
        <v>1</v>
      </c>
      <c r="B60" s="63">
        <f>B43</f>
        <v>3</v>
      </c>
      <c r="C60" s="185" t="s">
        <v>41</v>
      </c>
      <c r="D60" s="186"/>
      <c r="E60" s="66"/>
      <c r="F60" s="123">
        <f>F50+F59</f>
        <v>640</v>
      </c>
      <c r="G60" s="103">
        <f>G50+G59</f>
        <v>29.150000000000002</v>
      </c>
      <c r="H60" s="103">
        <f>H50+H59</f>
        <v>18.98</v>
      </c>
      <c r="I60" s="124">
        <f>I50+I59</f>
        <v>99.240000000000009</v>
      </c>
      <c r="J60" s="103">
        <f>J50+J59</f>
        <v>732.55</v>
      </c>
      <c r="K60" s="124"/>
      <c r="L60" s="103">
        <f>L50+L59</f>
        <v>172</v>
      </c>
      <c r="N60" s="27"/>
      <c r="O60" s="27"/>
      <c r="P60" s="27"/>
      <c r="Q60" s="27"/>
      <c r="R60" s="28"/>
      <c r="S60" s="29"/>
      <c r="T60" s="30"/>
      <c r="U60" s="30"/>
      <c r="V60" s="30"/>
      <c r="W60" s="30"/>
    </row>
    <row r="61" spans="1:25" x14ac:dyDescent="0.2">
      <c r="A61" s="16">
        <v>1</v>
      </c>
      <c r="B61" s="17">
        <v>4</v>
      </c>
      <c r="C61" s="18" t="s">
        <v>23</v>
      </c>
      <c r="D61" s="50" t="s">
        <v>45</v>
      </c>
      <c r="E61" s="19" t="s">
        <v>95</v>
      </c>
      <c r="F61" s="44">
        <v>180</v>
      </c>
      <c r="G61" s="45">
        <v>3.9</v>
      </c>
      <c r="H61" s="45">
        <v>13.2</v>
      </c>
      <c r="I61" s="45">
        <v>56.4</v>
      </c>
      <c r="J61" s="21">
        <v>292</v>
      </c>
      <c r="K61" s="22" t="s">
        <v>56</v>
      </c>
      <c r="L61" s="23">
        <v>34.549999999999997</v>
      </c>
      <c r="N61" s="27"/>
      <c r="O61" s="27"/>
      <c r="P61" s="27"/>
      <c r="Q61" s="27"/>
      <c r="R61" s="28"/>
      <c r="S61" s="29"/>
      <c r="T61" s="30"/>
      <c r="U61" s="30"/>
      <c r="V61" s="30"/>
      <c r="W61" s="30"/>
    </row>
    <row r="62" spans="1:25" x14ac:dyDescent="0.2">
      <c r="A62" s="24"/>
      <c r="B62" s="25"/>
      <c r="C62" s="18"/>
      <c r="D62" s="52" t="s">
        <v>51</v>
      </c>
      <c r="E62" s="19" t="s">
        <v>57</v>
      </c>
      <c r="F62" s="20">
        <v>100</v>
      </c>
      <c r="G62" s="21">
        <v>10.6</v>
      </c>
      <c r="H62" s="21">
        <v>11.59</v>
      </c>
      <c r="I62" s="21">
        <v>5.31</v>
      </c>
      <c r="J62" s="21">
        <v>140.19999999999999</v>
      </c>
      <c r="K62" s="22" t="s">
        <v>58</v>
      </c>
      <c r="L62" s="23">
        <v>82.76</v>
      </c>
      <c r="N62" s="27"/>
      <c r="O62" s="27"/>
      <c r="P62" s="27"/>
      <c r="Q62" s="27"/>
      <c r="R62" s="28"/>
      <c r="S62" s="29"/>
      <c r="T62" s="30"/>
      <c r="U62" s="30"/>
      <c r="V62" s="30"/>
      <c r="W62" s="30"/>
    </row>
    <row r="63" spans="1:25" ht="15.75" x14ac:dyDescent="0.25">
      <c r="A63" s="24"/>
      <c r="B63" s="25"/>
      <c r="C63" s="18"/>
      <c r="D63" s="48" t="s">
        <v>30</v>
      </c>
      <c r="E63" s="19" t="s">
        <v>31</v>
      </c>
      <c r="F63" s="20">
        <v>25</v>
      </c>
      <c r="G63" s="21">
        <v>1.75</v>
      </c>
      <c r="H63" s="21">
        <v>0.25</v>
      </c>
      <c r="I63" s="21">
        <v>12.25</v>
      </c>
      <c r="J63" s="21">
        <v>58.75</v>
      </c>
      <c r="K63" s="22" t="s">
        <v>32</v>
      </c>
      <c r="L63" s="23">
        <v>5.23</v>
      </c>
      <c r="N63" s="105"/>
      <c r="O63" s="27"/>
      <c r="P63" s="27"/>
      <c r="Q63" s="27"/>
      <c r="R63" s="28"/>
      <c r="S63" s="106"/>
      <c r="T63" s="27"/>
      <c r="U63" s="27"/>
      <c r="V63" s="27"/>
      <c r="W63" s="27"/>
    </row>
    <row r="64" spans="1:25" x14ac:dyDescent="0.2">
      <c r="A64" s="24"/>
      <c r="B64" s="25"/>
      <c r="C64" s="18"/>
      <c r="D64" s="50" t="s">
        <v>33</v>
      </c>
      <c r="E64" s="19" t="s">
        <v>34</v>
      </c>
      <c r="F64" s="20">
        <v>21</v>
      </c>
      <c r="G64" s="21">
        <v>1.61</v>
      </c>
      <c r="H64" s="21">
        <v>0.21</v>
      </c>
      <c r="I64" s="21">
        <v>10.71</v>
      </c>
      <c r="J64" s="21">
        <v>51.35</v>
      </c>
      <c r="K64" s="22" t="s">
        <v>32</v>
      </c>
      <c r="L64" s="23">
        <v>4.32</v>
      </c>
      <c r="N64" s="184"/>
      <c r="O64" s="184"/>
      <c r="P64" s="184"/>
      <c r="Q64" s="184"/>
      <c r="R64" s="28"/>
      <c r="S64" s="187"/>
      <c r="T64" s="184"/>
      <c r="U64" s="184"/>
      <c r="V64" s="184"/>
      <c r="W64" s="184"/>
    </row>
    <row r="65" spans="1:23" x14ac:dyDescent="0.2">
      <c r="A65" s="24"/>
      <c r="B65" s="25"/>
      <c r="C65" s="18"/>
      <c r="D65" s="50" t="s">
        <v>35</v>
      </c>
      <c r="E65" s="19" t="s">
        <v>72</v>
      </c>
      <c r="F65" s="20">
        <v>200</v>
      </c>
      <c r="G65" s="21">
        <v>0.24</v>
      </c>
      <c r="H65" s="21">
        <v>0.05</v>
      </c>
      <c r="I65" s="21">
        <v>13.85</v>
      </c>
      <c r="J65" s="21">
        <v>27.6</v>
      </c>
      <c r="K65" s="22" t="s">
        <v>37</v>
      </c>
      <c r="L65" s="23">
        <v>8.14</v>
      </c>
      <c r="N65" s="184"/>
      <c r="O65" s="184"/>
      <c r="P65" s="184"/>
      <c r="Q65" s="184"/>
      <c r="R65" s="28"/>
      <c r="S65" s="187"/>
      <c r="T65" s="108"/>
      <c r="U65" s="108"/>
      <c r="V65" s="108"/>
      <c r="W65" s="184"/>
    </row>
    <row r="66" spans="1:23" ht="15.75" x14ac:dyDescent="0.25">
      <c r="A66" s="24"/>
      <c r="B66" s="25"/>
      <c r="C66" s="18"/>
      <c r="D66" s="50" t="s">
        <v>59</v>
      </c>
      <c r="E66" s="130" t="s">
        <v>96</v>
      </c>
      <c r="F66" s="53">
        <v>28</v>
      </c>
      <c r="G66" s="54">
        <v>1.1000000000000001</v>
      </c>
      <c r="H66" s="54">
        <v>5.0999999999999996</v>
      </c>
      <c r="I66" s="54">
        <v>35</v>
      </c>
      <c r="J66" s="54">
        <v>124.6</v>
      </c>
      <c r="K66" s="119" t="s">
        <v>60</v>
      </c>
      <c r="L66" s="56">
        <v>37</v>
      </c>
      <c r="N66" s="183"/>
      <c r="O66" s="183"/>
      <c r="P66" s="183"/>
      <c r="Q66" s="183"/>
      <c r="R66" s="28"/>
      <c r="S66" s="86"/>
      <c r="T66" s="28"/>
      <c r="U66" s="28"/>
      <c r="V66" s="28"/>
      <c r="W66" s="28"/>
    </row>
    <row r="67" spans="1:23" x14ac:dyDescent="0.2">
      <c r="A67" s="24"/>
      <c r="B67" s="25"/>
      <c r="C67" s="18"/>
      <c r="D67" s="132"/>
      <c r="E67" s="133"/>
      <c r="F67" s="134" t="s">
        <v>61</v>
      </c>
      <c r="G67" s="135" t="s">
        <v>61</v>
      </c>
      <c r="H67" s="135" t="s">
        <v>61</v>
      </c>
      <c r="I67" s="135" t="s">
        <v>61</v>
      </c>
      <c r="J67" s="135" t="s">
        <v>61</v>
      </c>
      <c r="K67" s="136" t="s">
        <v>61</v>
      </c>
      <c r="L67" s="135"/>
      <c r="N67" s="27"/>
      <c r="O67" s="27"/>
      <c r="P67" s="27"/>
      <c r="Q67" s="27"/>
      <c r="R67" s="28"/>
      <c r="S67" s="31"/>
      <c r="T67" s="32"/>
      <c r="U67" s="32"/>
      <c r="V67" s="32"/>
      <c r="W67" s="30"/>
    </row>
    <row r="68" spans="1:23" x14ac:dyDescent="0.2">
      <c r="A68" s="34"/>
      <c r="B68" s="35"/>
      <c r="C68" s="57"/>
      <c r="D68" s="125" t="s">
        <v>40</v>
      </c>
      <c r="E68" s="38"/>
      <c r="F68" s="126">
        <f>SUM(F61:F67)</f>
        <v>554</v>
      </c>
      <c r="G68" s="128">
        <f>SUM(G61:G67)</f>
        <v>19.2</v>
      </c>
      <c r="H68" s="128">
        <f>SUM(H61:H67)</f>
        <v>30.4</v>
      </c>
      <c r="I68" s="126">
        <f>SUM(I61:I67)</f>
        <v>133.52000000000001</v>
      </c>
      <c r="J68" s="128">
        <f t="shared" ref="J68:L68" si="3">SUM(J61:J67)</f>
        <v>694.5</v>
      </c>
      <c r="K68" s="127"/>
      <c r="L68" s="128">
        <f t="shared" si="3"/>
        <v>172</v>
      </c>
      <c r="N68" s="27"/>
      <c r="O68" s="27"/>
      <c r="P68" s="27"/>
      <c r="Q68" s="27"/>
      <c r="R68" s="28"/>
      <c r="S68" s="29"/>
      <c r="T68" s="30"/>
      <c r="U68" s="30"/>
      <c r="V68" s="30"/>
      <c r="W68" s="30"/>
    </row>
    <row r="69" spans="1:23" x14ac:dyDescent="0.2">
      <c r="A69" s="42"/>
      <c r="B69" s="43"/>
      <c r="C69" s="18"/>
      <c r="D69" s="50"/>
      <c r="E69" s="19"/>
      <c r="F69" s="20"/>
      <c r="G69" s="21"/>
      <c r="H69" s="21"/>
      <c r="I69" s="21"/>
      <c r="J69" s="21"/>
      <c r="K69" s="22"/>
      <c r="L69" s="23"/>
      <c r="N69" s="27"/>
      <c r="O69" s="27"/>
      <c r="P69" s="27"/>
      <c r="Q69" s="27"/>
      <c r="R69" s="28"/>
      <c r="S69" s="29"/>
      <c r="T69" s="30"/>
      <c r="U69" s="30"/>
      <c r="V69" s="30"/>
      <c r="W69" s="30"/>
    </row>
    <row r="70" spans="1:23" x14ac:dyDescent="0.2">
      <c r="A70" s="24"/>
      <c r="B70" s="25"/>
      <c r="C70" s="18"/>
      <c r="D70" s="50"/>
      <c r="E70" s="19"/>
      <c r="F70" s="20"/>
      <c r="G70" s="21"/>
      <c r="H70" s="21"/>
      <c r="I70" s="21"/>
      <c r="J70" s="21"/>
      <c r="K70" s="49"/>
      <c r="L70" s="23"/>
      <c r="N70" s="27"/>
      <c r="O70" s="27"/>
      <c r="P70" s="27"/>
      <c r="Q70" s="27"/>
      <c r="R70" s="28"/>
      <c r="S70" s="29"/>
      <c r="T70" s="30"/>
      <c r="U70" s="30"/>
      <c r="V70" s="30"/>
      <c r="W70" s="30"/>
    </row>
    <row r="71" spans="1:23" x14ac:dyDescent="0.2">
      <c r="A71" s="24"/>
      <c r="B71" s="25"/>
      <c r="C71" s="18"/>
      <c r="D71" s="50"/>
      <c r="E71" s="19"/>
      <c r="F71" s="20"/>
      <c r="G71" s="21"/>
      <c r="H71" s="21"/>
      <c r="I71" s="21"/>
      <c r="J71" s="21"/>
      <c r="K71" s="49"/>
      <c r="L71" s="23"/>
      <c r="N71" s="27"/>
      <c r="O71" s="27"/>
      <c r="P71" s="27"/>
      <c r="Q71" s="27"/>
      <c r="R71" s="28"/>
      <c r="S71" s="29"/>
      <c r="T71" s="30"/>
      <c r="U71" s="30"/>
      <c r="V71" s="30"/>
      <c r="W71" s="30"/>
    </row>
    <row r="72" spans="1:23" x14ac:dyDescent="0.2">
      <c r="A72" s="24"/>
      <c r="B72" s="25"/>
      <c r="C72" s="18"/>
      <c r="D72" s="50"/>
      <c r="E72" s="19"/>
      <c r="F72" s="20"/>
      <c r="G72" s="21"/>
      <c r="H72" s="21"/>
      <c r="I72" s="21"/>
      <c r="J72" s="21"/>
      <c r="K72" s="22"/>
      <c r="L72" s="23"/>
      <c r="N72" s="27"/>
      <c r="O72" s="27"/>
      <c r="P72" s="27"/>
      <c r="Q72" s="27"/>
      <c r="R72" s="28"/>
      <c r="S72" s="29"/>
      <c r="T72" s="30"/>
      <c r="U72" s="30"/>
      <c r="V72" s="30"/>
      <c r="W72" s="30"/>
    </row>
    <row r="73" spans="1:23" x14ac:dyDescent="0.2">
      <c r="A73" s="24"/>
      <c r="B73" s="25"/>
      <c r="C73" s="18"/>
      <c r="D73" s="48"/>
      <c r="E73" s="19"/>
      <c r="F73" s="20"/>
      <c r="G73" s="21"/>
      <c r="H73" s="21"/>
      <c r="I73" s="21"/>
      <c r="J73" s="21"/>
      <c r="K73" s="22"/>
      <c r="L73" s="23"/>
      <c r="N73" s="27"/>
      <c r="O73" s="27"/>
      <c r="P73" s="27"/>
      <c r="Q73" s="27"/>
      <c r="R73" s="28"/>
      <c r="S73" s="29"/>
      <c r="T73" s="30"/>
      <c r="U73" s="30"/>
      <c r="V73" s="30"/>
      <c r="W73" s="30"/>
    </row>
    <row r="74" spans="1:23" x14ac:dyDescent="0.2">
      <c r="A74" s="24"/>
      <c r="B74" s="25"/>
      <c r="C74" s="18"/>
      <c r="D74" s="50"/>
      <c r="E74" s="19"/>
      <c r="F74" s="20"/>
      <c r="G74" s="21"/>
      <c r="H74" s="21"/>
      <c r="I74" s="21"/>
      <c r="J74" s="21"/>
      <c r="K74" s="22"/>
      <c r="L74" s="23"/>
      <c r="N74" s="27"/>
      <c r="O74" s="27"/>
      <c r="P74" s="27"/>
      <c r="Q74" s="27"/>
      <c r="R74" s="28"/>
      <c r="S74" s="29"/>
      <c r="T74" s="30"/>
      <c r="U74" s="30"/>
      <c r="V74" s="30"/>
      <c r="W74" s="30"/>
    </row>
    <row r="75" spans="1:23" ht="13.5" x14ac:dyDescent="0.25">
      <c r="A75" s="24"/>
      <c r="B75" s="25"/>
      <c r="C75" s="18"/>
      <c r="D75" s="50"/>
      <c r="E75" s="110"/>
      <c r="F75" s="20"/>
      <c r="G75" s="21"/>
      <c r="H75" s="21"/>
      <c r="I75" s="21"/>
      <c r="J75" s="21"/>
      <c r="K75" s="51"/>
      <c r="L75" s="23"/>
      <c r="N75" s="75"/>
      <c r="O75" s="75"/>
      <c r="P75" s="75"/>
      <c r="Q75" s="75"/>
      <c r="R75" s="93"/>
      <c r="S75" s="94"/>
      <c r="T75" s="46"/>
      <c r="U75" s="46"/>
      <c r="V75" s="46"/>
      <c r="W75" s="46"/>
    </row>
    <row r="76" spans="1:23" ht="15.75" x14ac:dyDescent="0.25">
      <c r="A76" s="24"/>
      <c r="B76" s="25"/>
      <c r="C76" s="18"/>
      <c r="D76" s="50"/>
      <c r="E76" s="110"/>
      <c r="F76" s="53"/>
      <c r="G76" s="54"/>
      <c r="H76" s="54"/>
      <c r="I76" s="54"/>
      <c r="J76" s="54"/>
      <c r="K76" s="53"/>
      <c r="L76" s="23"/>
      <c r="N76" s="183"/>
      <c r="O76" s="183"/>
      <c r="P76" s="183"/>
      <c r="Q76" s="183"/>
      <c r="R76" s="93"/>
      <c r="S76" s="96"/>
      <c r="T76" s="93"/>
      <c r="U76" s="93"/>
      <c r="V76" s="93"/>
      <c r="W76" s="93"/>
    </row>
    <row r="77" spans="1:23" x14ac:dyDescent="0.2">
      <c r="A77" s="34"/>
      <c r="B77" s="35"/>
      <c r="C77" s="57"/>
      <c r="D77" s="58"/>
      <c r="E77" s="59"/>
      <c r="F77" s="129"/>
      <c r="G77" s="126"/>
      <c r="H77" s="126"/>
      <c r="I77" s="126"/>
      <c r="J77" s="126"/>
      <c r="K77" s="127"/>
      <c r="L77" s="128"/>
      <c r="N77" s="27"/>
      <c r="O77" s="27"/>
      <c r="P77" s="27"/>
      <c r="Q77" s="27"/>
      <c r="R77" s="28"/>
      <c r="S77" s="29"/>
      <c r="T77" s="30"/>
      <c r="U77" s="30"/>
      <c r="V77" s="30"/>
      <c r="W77" s="30"/>
    </row>
    <row r="78" spans="1:23" ht="15.75" customHeight="1" x14ac:dyDescent="0.2">
      <c r="A78" s="62">
        <f>A61</f>
        <v>1</v>
      </c>
      <c r="B78" s="63">
        <f>B61</f>
        <v>4</v>
      </c>
      <c r="C78" s="185" t="s">
        <v>41</v>
      </c>
      <c r="D78" s="186"/>
      <c r="E78" s="66"/>
      <c r="F78" s="123">
        <f>F68+F77</f>
        <v>554</v>
      </c>
      <c r="G78" s="124">
        <f>G68+G77</f>
        <v>19.2</v>
      </c>
      <c r="H78" s="124">
        <f>H68+H77</f>
        <v>30.4</v>
      </c>
      <c r="I78" s="124">
        <f>I68+I77</f>
        <v>133.52000000000001</v>
      </c>
      <c r="J78" s="124">
        <f>J68+J77</f>
        <v>694.5</v>
      </c>
      <c r="K78" s="124"/>
      <c r="L78" s="103">
        <f>L68+L77</f>
        <v>172</v>
      </c>
      <c r="N78" s="27"/>
      <c r="O78" s="27"/>
      <c r="P78" s="27"/>
      <c r="Q78" s="27"/>
      <c r="R78" s="28"/>
      <c r="S78" s="31"/>
      <c r="T78" s="32"/>
      <c r="U78" s="32"/>
      <c r="V78" s="32"/>
      <c r="W78" s="30"/>
    </row>
    <row r="79" spans="1:23" x14ac:dyDescent="0.2">
      <c r="A79" s="16">
        <v>1</v>
      </c>
      <c r="B79" s="17">
        <v>5</v>
      </c>
      <c r="C79" s="18" t="s">
        <v>23</v>
      </c>
      <c r="D79" s="50" t="s">
        <v>45</v>
      </c>
      <c r="E79" s="177" t="s">
        <v>97</v>
      </c>
      <c r="F79" s="20">
        <v>200</v>
      </c>
      <c r="G79" s="21">
        <v>16.600000000000001</v>
      </c>
      <c r="H79" s="21">
        <v>19.2</v>
      </c>
      <c r="I79" s="21">
        <v>49.6</v>
      </c>
      <c r="J79" s="21">
        <v>391</v>
      </c>
      <c r="K79" s="22" t="s">
        <v>98</v>
      </c>
      <c r="L79" s="23">
        <v>97.85</v>
      </c>
      <c r="N79" s="27"/>
      <c r="O79" s="27"/>
      <c r="P79" s="27"/>
      <c r="Q79" s="27"/>
      <c r="R79" s="28"/>
      <c r="S79" s="29"/>
      <c r="T79" s="30"/>
      <c r="U79" s="30"/>
      <c r="V79" s="30"/>
      <c r="W79" s="30"/>
    </row>
    <row r="80" spans="1:23" x14ac:dyDescent="0.2">
      <c r="A80" s="24"/>
      <c r="B80" s="25"/>
      <c r="C80" s="18"/>
      <c r="D80" s="171" t="s">
        <v>48</v>
      </c>
      <c r="E80" s="170" t="s">
        <v>69</v>
      </c>
      <c r="F80" s="178">
        <v>15</v>
      </c>
      <c r="G80" s="178">
        <v>0.16</v>
      </c>
      <c r="H80" s="178">
        <v>0.03</v>
      </c>
      <c r="I80" s="178">
        <v>0.56000000000000005</v>
      </c>
      <c r="J80" s="178">
        <v>3.5</v>
      </c>
      <c r="K80" s="178" t="s">
        <v>70</v>
      </c>
      <c r="L80" s="178">
        <v>10.4</v>
      </c>
      <c r="N80" s="184"/>
      <c r="O80" s="184"/>
      <c r="P80" s="184"/>
      <c r="Q80" s="184"/>
      <c r="R80" s="28"/>
      <c r="S80" s="187"/>
      <c r="T80" s="184"/>
      <c r="U80" s="184"/>
      <c r="V80" s="184"/>
      <c r="W80" s="184"/>
    </row>
    <row r="81" spans="1:24" x14ac:dyDescent="0.2">
      <c r="A81" s="24"/>
      <c r="B81" s="25"/>
      <c r="C81" s="18"/>
      <c r="D81" s="48" t="s">
        <v>30</v>
      </c>
      <c r="E81" s="130" t="s">
        <v>31</v>
      </c>
      <c r="F81" s="72">
        <v>25</v>
      </c>
      <c r="G81" s="73">
        <v>1.75</v>
      </c>
      <c r="H81" s="73">
        <v>0.25</v>
      </c>
      <c r="I81" s="73">
        <v>12.25</v>
      </c>
      <c r="J81" s="73">
        <v>58.75</v>
      </c>
      <c r="K81" s="107" t="s">
        <v>32</v>
      </c>
      <c r="L81" s="74">
        <v>5.23</v>
      </c>
      <c r="N81" s="184"/>
      <c r="O81" s="184"/>
      <c r="P81" s="184"/>
      <c r="Q81" s="184"/>
      <c r="R81" s="28"/>
      <c r="S81" s="187"/>
      <c r="T81" s="108"/>
      <c r="U81" s="108"/>
      <c r="V81" s="108"/>
      <c r="W81" s="184"/>
    </row>
    <row r="82" spans="1:24" ht="15.75" x14ac:dyDescent="0.25">
      <c r="A82" s="24"/>
      <c r="B82" s="25"/>
      <c r="C82" s="18"/>
      <c r="D82" s="50" t="s">
        <v>33</v>
      </c>
      <c r="E82" s="130" t="s">
        <v>34</v>
      </c>
      <c r="F82" s="20">
        <v>20</v>
      </c>
      <c r="G82" s="21">
        <v>1.53</v>
      </c>
      <c r="H82" s="21">
        <v>0.2</v>
      </c>
      <c r="I82" s="21">
        <v>10.199999999999999</v>
      </c>
      <c r="J82" s="21">
        <v>48.9</v>
      </c>
      <c r="K82" s="107" t="s">
        <v>32</v>
      </c>
      <c r="L82" s="23">
        <v>4.18</v>
      </c>
      <c r="N82" s="183"/>
      <c r="O82" s="183"/>
      <c r="P82" s="183"/>
      <c r="Q82" s="183"/>
      <c r="R82" s="28"/>
      <c r="S82" s="86"/>
      <c r="T82" s="28"/>
      <c r="U82" s="28"/>
      <c r="V82" s="28"/>
      <c r="W82" s="28"/>
    </row>
    <row r="83" spans="1:24" x14ac:dyDescent="0.2">
      <c r="A83" s="24"/>
      <c r="B83" s="25"/>
      <c r="C83" s="18"/>
      <c r="D83" s="48" t="s">
        <v>35</v>
      </c>
      <c r="E83" s="130" t="s">
        <v>36</v>
      </c>
      <c r="F83" s="20">
        <v>200</v>
      </c>
      <c r="G83" s="21">
        <v>0.39</v>
      </c>
      <c r="H83" s="21">
        <v>0.1</v>
      </c>
      <c r="I83" s="21">
        <v>7.07</v>
      </c>
      <c r="J83" s="21">
        <v>26.8</v>
      </c>
      <c r="K83" s="107" t="s">
        <v>37</v>
      </c>
      <c r="L83" s="23">
        <v>4.54</v>
      </c>
      <c r="N83" s="27"/>
      <c r="O83" s="27"/>
      <c r="P83" s="27"/>
      <c r="Q83" s="27"/>
      <c r="R83" s="28"/>
      <c r="S83" s="29"/>
      <c r="T83" s="30"/>
      <c r="U83" s="30"/>
      <c r="V83" s="30"/>
      <c r="W83" s="30"/>
    </row>
    <row r="84" spans="1:24" x14ac:dyDescent="0.2">
      <c r="A84" s="24"/>
      <c r="B84" s="25"/>
      <c r="C84" s="131"/>
      <c r="D84" s="50" t="s">
        <v>38</v>
      </c>
      <c r="E84" s="179" t="s">
        <v>44</v>
      </c>
      <c r="F84" s="53">
        <v>150</v>
      </c>
      <c r="G84" s="54">
        <v>0.6</v>
      </c>
      <c r="H84" s="54">
        <v>0.6</v>
      </c>
      <c r="I84" s="54">
        <v>13.5</v>
      </c>
      <c r="J84" s="54">
        <v>70.5</v>
      </c>
      <c r="K84" s="119"/>
      <c r="L84" s="56">
        <v>49.8</v>
      </c>
      <c r="N84" s="27"/>
      <c r="O84" s="27"/>
      <c r="P84" s="27"/>
      <c r="Q84" s="27"/>
      <c r="R84" s="28"/>
      <c r="S84" s="29"/>
      <c r="T84" s="30"/>
      <c r="U84" s="30"/>
      <c r="V84" s="30"/>
      <c r="W84" s="30"/>
    </row>
    <row r="85" spans="1:24" x14ac:dyDescent="0.2">
      <c r="A85" s="34"/>
      <c r="B85" s="35"/>
      <c r="C85" s="57"/>
      <c r="D85" s="125" t="s">
        <v>40</v>
      </c>
      <c r="E85" s="137"/>
      <c r="F85" s="129">
        <f>SUM(F79:F84)</f>
        <v>610</v>
      </c>
      <c r="G85" s="128">
        <f>SUM(G79:G84)</f>
        <v>21.030000000000005</v>
      </c>
      <c r="H85" s="126">
        <f>SUM(H79:H84)</f>
        <v>20.380000000000003</v>
      </c>
      <c r="I85" s="126">
        <f>SUM(I79:I84)</f>
        <v>93.18</v>
      </c>
      <c r="J85" s="126">
        <f>SUM(J79:J84)</f>
        <v>599.44999999999993</v>
      </c>
      <c r="K85" s="127"/>
      <c r="L85" s="128">
        <f>SUM(L79:L84)</f>
        <v>172</v>
      </c>
      <c r="N85" s="27"/>
      <c r="O85" s="27"/>
      <c r="P85" s="27"/>
      <c r="Q85" s="27"/>
      <c r="R85" s="28"/>
      <c r="S85" s="29"/>
      <c r="T85" s="30"/>
      <c r="U85" s="30"/>
      <c r="V85" s="30"/>
      <c r="W85" s="30"/>
    </row>
    <row r="86" spans="1:24" x14ac:dyDescent="0.2">
      <c r="A86" s="42"/>
      <c r="B86" s="43"/>
      <c r="C86" s="18"/>
      <c r="D86" s="50"/>
      <c r="E86" s="19"/>
      <c r="F86" s="20"/>
      <c r="G86" s="21"/>
      <c r="H86" s="21"/>
      <c r="I86" s="21"/>
      <c r="J86" s="21"/>
      <c r="K86" s="22"/>
      <c r="L86" s="23"/>
      <c r="N86" s="27"/>
      <c r="O86" s="27"/>
      <c r="P86" s="27"/>
      <c r="Q86" s="27"/>
      <c r="R86" s="28"/>
      <c r="S86" s="29"/>
      <c r="T86" s="30"/>
      <c r="U86" s="30"/>
      <c r="V86" s="30"/>
      <c r="W86" s="30"/>
    </row>
    <row r="87" spans="1:24" x14ac:dyDescent="0.2">
      <c r="A87" s="24"/>
      <c r="B87" s="25"/>
      <c r="C87" s="18"/>
      <c r="D87" s="50"/>
      <c r="E87" s="19"/>
      <c r="F87" s="20"/>
      <c r="G87" s="21"/>
      <c r="H87" s="21"/>
      <c r="I87" s="21"/>
      <c r="J87" s="21"/>
      <c r="K87" s="22"/>
      <c r="L87" s="23"/>
      <c r="N87" s="27"/>
      <c r="O87" s="27"/>
      <c r="P87" s="27"/>
      <c r="Q87" s="27"/>
      <c r="R87" s="28"/>
      <c r="S87" s="29"/>
      <c r="T87" s="30"/>
      <c r="U87" s="30"/>
      <c r="V87" s="30"/>
      <c r="W87" s="30"/>
    </row>
    <row r="88" spans="1:24" x14ac:dyDescent="0.2">
      <c r="A88" s="24"/>
      <c r="B88" s="25"/>
      <c r="C88" s="18"/>
      <c r="D88" s="50"/>
      <c r="E88" s="19"/>
      <c r="F88" s="20"/>
      <c r="G88" s="21"/>
      <c r="H88" s="21"/>
      <c r="I88" s="21"/>
      <c r="J88" s="21"/>
      <c r="K88" s="22"/>
      <c r="L88" s="23"/>
      <c r="N88" s="27"/>
      <c r="O88" s="27"/>
      <c r="P88" s="27"/>
      <c r="Q88" s="27"/>
      <c r="R88" s="28"/>
      <c r="S88" s="29"/>
      <c r="T88" s="30"/>
      <c r="U88" s="30"/>
      <c r="V88" s="30"/>
      <c r="W88" s="30"/>
    </row>
    <row r="89" spans="1:24" x14ac:dyDescent="0.2">
      <c r="A89" s="24"/>
      <c r="B89" s="25"/>
      <c r="C89" s="18"/>
      <c r="D89" s="50"/>
      <c r="E89" s="19"/>
      <c r="F89" s="20"/>
      <c r="G89" s="21"/>
      <c r="H89" s="21"/>
      <c r="I89" s="21"/>
      <c r="J89" s="21"/>
      <c r="K89" s="22"/>
      <c r="L89" s="23"/>
      <c r="N89" s="27"/>
      <c r="O89" s="27"/>
      <c r="P89" s="27"/>
      <c r="Q89" s="27"/>
      <c r="R89" s="28"/>
      <c r="S89" s="29"/>
      <c r="T89" s="30"/>
      <c r="U89" s="30"/>
      <c r="V89" s="30"/>
      <c r="W89" s="30"/>
    </row>
    <row r="90" spans="1:24" x14ac:dyDescent="0.2">
      <c r="A90" s="24"/>
      <c r="B90" s="25"/>
      <c r="C90" s="18"/>
      <c r="D90" s="50"/>
      <c r="E90" s="19"/>
      <c r="F90" s="20"/>
      <c r="G90" s="21"/>
      <c r="H90" s="21"/>
      <c r="I90" s="21"/>
      <c r="J90" s="21"/>
      <c r="K90" s="22"/>
      <c r="L90" s="23"/>
      <c r="N90" s="27"/>
      <c r="O90" s="27"/>
      <c r="P90" s="27"/>
      <c r="Q90" s="27"/>
      <c r="R90" s="28"/>
      <c r="S90" s="29"/>
      <c r="T90" s="30"/>
      <c r="U90" s="30"/>
      <c r="V90" s="30"/>
      <c r="W90" s="30"/>
    </row>
    <row r="91" spans="1:24" ht="13.5" x14ac:dyDescent="0.25">
      <c r="A91" s="24"/>
      <c r="B91" s="25"/>
      <c r="C91" s="18"/>
      <c r="D91" s="50"/>
      <c r="E91" s="19"/>
      <c r="F91" s="20"/>
      <c r="G91" s="21"/>
      <c r="H91" s="21"/>
      <c r="I91" s="21"/>
      <c r="J91" s="21"/>
      <c r="K91" s="49"/>
      <c r="L91" s="23"/>
      <c r="N91" s="75"/>
      <c r="O91" s="75"/>
      <c r="P91" s="75"/>
      <c r="Q91" s="75"/>
      <c r="R91" s="93"/>
      <c r="S91" s="94"/>
      <c r="T91" s="46"/>
      <c r="U91" s="79"/>
      <c r="V91" s="79"/>
      <c r="W91" s="79"/>
    </row>
    <row r="92" spans="1:24" ht="15.75" x14ac:dyDescent="0.25">
      <c r="A92" s="24"/>
      <c r="B92" s="25"/>
      <c r="C92" s="18"/>
      <c r="D92" s="48"/>
      <c r="E92" s="19"/>
      <c r="F92" s="20"/>
      <c r="G92" s="21"/>
      <c r="H92" s="21"/>
      <c r="I92" s="21"/>
      <c r="J92" s="21"/>
      <c r="K92" s="168"/>
      <c r="L92" s="138"/>
      <c r="N92" s="183"/>
      <c r="O92" s="183"/>
      <c r="P92" s="183"/>
      <c r="Q92" s="183"/>
      <c r="R92" s="93"/>
      <c r="S92" s="96"/>
      <c r="T92" s="97"/>
      <c r="U92" s="97"/>
      <c r="V92" s="97"/>
      <c r="W92" s="97"/>
    </row>
    <row r="93" spans="1:24" x14ac:dyDescent="0.2">
      <c r="A93" s="34"/>
      <c r="B93" s="35"/>
      <c r="C93" s="57"/>
      <c r="D93" s="125"/>
      <c r="E93" s="38"/>
      <c r="F93" s="139"/>
      <c r="G93" s="139"/>
      <c r="H93" s="139"/>
      <c r="I93" s="139"/>
      <c r="J93" s="139"/>
      <c r="K93" s="84"/>
      <c r="L93" s="139"/>
      <c r="N93" s="27"/>
      <c r="O93" s="27"/>
      <c r="P93" s="27"/>
      <c r="Q93" s="27"/>
      <c r="R93" s="28"/>
      <c r="S93" s="29"/>
      <c r="T93" s="30"/>
      <c r="U93" s="30"/>
      <c r="V93" s="30"/>
      <c r="W93" s="30"/>
    </row>
    <row r="94" spans="1:24" ht="15.75" customHeight="1" x14ac:dyDescent="0.25">
      <c r="A94" s="62">
        <f>A79</f>
        <v>1</v>
      </c>
      <c r="B94" s="63">
        <f>B79</f>
        <v>5</v>
      </c>
      <c r="C94" s="185" t="s">
        <v>41</v>
      </c>
      <c r="D94" s="186"/>
      <c r="E94" s="140"/>
      <c r="F94" s="141">
        <f>F85+F93</f>
        <v>610</v>
      </c>
      <c r="G94" s="142">
        <f>G85+G93</f>
        <v>21.030000000000005</v>
      </c>
      <c r="H94" s="141">
        <f>H85+H93</f>
        <v>20.380000000000003</v>
      </c>
      <c r="I94" s="141">
        <f>I85+I93</f>
        <v>93.18</v>
      </c>
      <c r="J94" s="141">
        <f>J85+J93</f>
        <v>599.44999999999993</v>
      </c>
      <c r="K94" s="141"/>
      <c r="L94" s="142">
        <f>L85+L93</f>
        <v>172</v>
      </c>
      <c r="N94" s="27"/>
      <c r="O94" s="105"/>
      <c r="P94" s="27"/>
      <c r="Q94" s="27"/>
      <c r="R94" s="27"/>
      <c r="S94" s="28"/>
      <c r="T94" s="106"/>
      <c r="U94" s="27"/>
      <c r="V94" s="27"/>
      <c r="W94" s="27"/>
      <c r="X94" s="27"/>
    </row>
    <row r="95" spans="1:24" x14ac:dyDescent="0.2">
      <c r="A95" s="16">
        <v>2</v>
      </c>
      <c r="B95" s="17">
        <v>1</v>
      </c>
      <c r="C95" s="18" t="s">
        <v>23</v>
      </c>
      <c r="D95" s="50" t="s">
        <v>24</v>
      </c>
      <c r="E95" s="19" t="s">
        <v>43</v>
      </c>
      <c r="F95" s="72">
        <v>203</v>
      </c>
      <c r="G95" s="73">
        <v>7.92</v>
      </c>
      <c r="H95" s="73">
        <v>15.54</v>
      </c>
      <c r="I95" s="73">
        <v>38.54</v>
      </c>
      <c r="J95" s="73">
        <v>228.02</v>
      </c>
      <c r="K95" s="22" t="s">
        <v>26</v>
      </c>
      <c r="L95" s="74">
        <v>34.78</v>
      </c>
      <c r="N95" s="27"/>
      <c r="O95" s="184"/>
      <c r="P95" s="184"/>
      <c r="Q95" s="184"/>
      <c r="R95" s="184"/>
      <c r="S95" s="28"/>
      <c r="T95" s="187"/>
      <c r="U95" s="184"/>
      <c r="V95" s="184"/>
      <c r="W95" s="184"/>
      <c r="X95" s="184"/>
    </row>
    <row r="96" spans="1:24" x14ac:dyDescent="0.2">
      <c r="A96" s="24"/>
      <c r="B96" s="25"/>
      <c r="C96" s="18"/>
      <c r="D96" s="50" t="s">
        <v>88</v>
      </c>
      <c r="E96" s="19" t="s">
        <v>71</v>
      </c>
      <c r="F96" s="20">
        <v>75</v>
      </c>
      <c r="G96" s="21">
        <v>6.9</v>
      </c>
      <c r="H96" s="21">
        <v>12.15</v>
      </c>
      <c r="I96" s="21">
        <v>43.13</v>
      </c>
      <c r="J96" s="21">
        <v>165.75</v>
      </c>
      <c r="K96" s="51" t="s">
        <v>73</v>
      </c>
      <c r="L96" s="23">
        <v>66.67</v>
      </c>
      <c r="N96" s="27"/>
      <c r="O96" s="184"/>
      <c r="P96" s="184"/>
      <c r="Q96" s="184"/>
      <c r="R96" s="184"/>
      <c r="S96" s="28"/>
      <c r="T96" s="187"/>
      <c r="U96" s="108"/>
      <c r="V96" s="108"/>
      <c r="W96" s="108"/>
      <c r="X96" s="184"/>
    </row>
    <row r="97" spans="1:24" ht="15.75" x14ac:dyDescent="0.25">
      <c r="A97" s="24"/>
      <c r="B97" s="25"/>
      <c r="C97" s="18"/>
      <c r="D97" s="50" t="s">
        <v>30</v>
      </c>
      <c r="E97" s="19" t="s">
        <v>31</v>
      </c>
      <c r="F97" s="20">
        <v>25</v>
      </c>
      <c r="G97" s="21">
        <v>1.75</v>
      </c>
      <c r="H97" s="21">
        <v>0.25</v>
      </c>
      <c r="I97" s="21">
        <v>12.25</v>
      </c>
      <c r="J97" s="21">
        <v>58.75</v>
      </c>
      <c r="K97" s="22" t="s">
        <v>32</v>
      </c>
      <c r="L97" s="23">
        <v>5.23</v>
      </c>
      <c r="N97" s="27"/>
      <c r="O97" s="183"/>
      <c r="P97" s="183"/>
      <c r="Q97" s="183"/>
      <c r="R97" s="183"/>
      <c r="S97" s="28"/>
      <c r="T97" s="86"/>
      <c r="U97" s="28"/>
      <c r="V97" s="28"/>
      <c r="W97" s="28"/>
      <c r="X97" s="28"/>
    </row>
    <row r="98" spans="1:24" x14ac:dyDescent="0.2">
      <c r="A98" s="24"/>
      <c r="B98" s="25"/>
      <c r="C98" s="18"/>
      <c r="D98" s="50" t="s">
        <v>33</v>
      </c>
      <c r="E98" s="19" t="s">
        <v>34</v>
      </c>
      <c r="F98" s="20">
        <v>25</v>
      </c>
      <c r="G98" s="21">
        <v>1.91</v>
      </c>
      <c r="H98" s="21">
        <v>0.25</v>
      </c>
      <c r="I98" s="21">
        <v>12.75</v>
      </c>
      <c r="J98" s="21">
        <v>61.13</v>
      </c>
      <c r="K98" s="22" t="s">
        <v>32</v>
      </c>
      <c r="L98" s="23">
        <v>5.18</v>
      </c>
      <c r="N98" s="27"/>
      <c r="O98" s="27"/>
      <c r="P98" s="27"/>
      <c r="Q98" s="27"/>
      <c r="R98" s="27"/>
      <c r="S98" s="28"/>
      <c r="T98" s="29"/>
      <c r="U98" s="30"/>
      <c r="V98" s="30"/>
      <c r="W98" s="30"/>
      <c r="X98" s="30"/>
    </row>
    <row r="99" spans="1:24" x14ac:dyDescent="0.2">
      <c r="A99" s="24"/>
      <c r="B99" s="25"/>
      <c r="C99" s="18"/>
      <c r="D99" s="50" t="s">
        <v>35</v>
      </c>
      <c r="E99" s="19" t="s">
        <v>72</v>
      </c>
      <c r="F99" s="20">
        <v>200</v>
      </c>
      <c r="G99" s="21">
        <v>0.24</v>
      </c>
      <c r="H99" s="21">
        <v>0.05</v>
      </c>
      <c r="I99" s="21">
        <v>13.85</v>
      </c>
      <c r="J99" s="21">
        <v>27.6</v>
      </c>
      <c r="K99" s="22" t="s">
        <v>99</v>
      </c>
      <c r="L99" s="23">
        <v>8.14</v>
      </c>
      <c r="N99" s="75"/>
      <c r="O99" s="27"/>
      <c r="P99" s="27"/>
      <c r="Q99" s="27"/>
      <c r="R99" s="27"/>
      <c r="S99" s="28"/>
      <c r="T99" s="29"/>
      <c r="U99" s="30"/>
      <c r="V99" s="30"/>
      <c r="W99" s="30"/>
      <c r="X99" s="30"/>
    </row>
    <row r="100" spans="1:24" x14ac:dyDescent="0.2">
      <c r="A100" s="24"/>
      <c r="B100" s="25"/>
      <c r="C100" s="18"/>
      <c r="D100" s="50" t="s">
        <v>38</v>
      </c>
      <c r="E100" s="19" t="s">
        <v>44</v>
      </c>
      <c r="F100" s="20">
        <v>157</v>
      </c>
      <c r="G100" s="21">
        <v>1.26</v>
      </c>
      <c r="H100" s="21">
        <v>0.28999999999999998</v>
      </c>
      <c r="I100" s="21">
        <v>11.81</v>
      </c>
      <c r="J100" s="33">
        <v>59.66</v>
      </c>
      <c r="K100" s="22" t="s">
        <v>32</v>
      </c>
      <c r="L100" s="23">
        <v>52</v>
      </c>
      <c r="N100" s="143"/>
      <c r="O100" s="27"/>
      <c r="P100" s="27"/>
      <c r="Q100" s="27"/>
      <c r="R100" s="27"/>
      <c r="S100" s="28"/>
      <c r="T100" s="29"/>
      <c r="U100" s="30"/>
      <c r="V100" s="30"/>
      <c r="W100" s="30"/>
      <c r="X100" s="30"/>
    </row>
    <row r="101" spans="1:24" x14ac:dyDescent="0.2">
      <c r="A101" s="34"/>
      <c r="B101" s="35"/>
      <c r="C101" s="57"/>
      <c r="D101" s="125" t="s">
        <v>40</v>
      </c>
      <c r="E101" s="38"/>
      <c r="F101" s="126">
        <f>SUM(F95:F100)</f>
        <v>685</v>
      </c>
      <c r="G101" s="128">
        <f>SUM(G95:G100)</f>
        <v>19.98</v>
      </c>
      <c r="H101" s="126">
        <f>SUM(H95:H100)</f>
        <v>28.529999999999998</v>
      </c>
      <c r="I101" s="144">
        <f>SUM(I95:I100)</f>
        <v>132.32999999999998</v>
      </c>
      <c r="J101" s="145">
        <f>SUM(J95:J100)</f>
        <v>600.91</v>
      </c>
      <c r="K101" s="146"/>
      <c r="L101" s="128">
        <f>SUM(L95:L100)</f>
        <v>172</v>
      </c>
      <c r="N101" s="75"/>
      <c r="O101" s="27"/>
      <c r="P101" s="27"/>
      <c r="Q101" s="27"/>
      <c r="R101" s="27"/>
      <c r="S101" s="28"/>
      <c r="T101" s="29"/>
      <c r="U101" s="30"/>
      <c r="V101" s="30"/>
      <c r="W101" s="30"/>
      <c r="X101" s="30"/>
    </row>
    <row r="102" spans="1:24" x14ac:dyDescent="0.2">
      <c r="A102" s="42"/>
      <c r="B102" s="43"/>
      <c r="C102" s="18"/>
      <c r="D102" s="167"/>
      <c r="E102" s="19"/>
      <c r="F102" s="115"/>
      <c r="G102" s="116"/>
      <c r="H102" s="116"/>
      <c r="I102" s="117"/>
      <c r="J102" s="73"/>
      <c r="K102" s="22"/>
      <c r="L102" s="23"/>
      <c r="O102" s="27"/>
      <c r="P102" s="27"/>
      <c r="Q102" s="27"/>
      <c r="R102" s="27"/>
      <c r="S102" s="28"/>
      <c r="T102" s="29"/>
      <c r="U102" s="30"/>
      <c r="V102" s="30"/>
      <c r="W102" s="30"/>
      <c r="X102" s="30"/>
    </row>
    <row r="103" spans="1:24" x14ac:dyDescent="0.2">
      <c r="A103" s="24"/>
      <c r="B103" s="25"/>
      <c r="C103" s="18"/>
      <c r="D103" s="50"/>
      <c r="E103" s="19"/>
      <c r="F103" s="20"/>
      <c r="G103" s="21"/>
      <c r="H103" s="21"/>
      <c r="I103" s="21"/>
      <c r="J103" s="21"/>
      <c r="K103" s="49"/>
      <c r="L103" s="23"/>
      <c r="O103" s="75"/>
      <c r="P103" s="75"/>
      <c r="Q103" s="75"/>
      <c r="R103" s="75"/>
      <c r="S103" s="93"/>
      <c r="T103" s="78"/>
      <c r="U103" s="79"/>
      <c r="V103" s="79"/>
      <c r="W103" s="79"/>
      <c r="X103" s="79"/>
    </row>
    <row r="104" spans="1:24" ht="15.75" x14ac:dyDescent="0.25">
      <c r="A104" s="24"/>
      <c r="B104" s="25"/>
      <c r="C104" s="18"/>
      <c r="D104" s="50"/>
      <c r="E104" s="19"/>
      <c r="F104" s="20"/>
      <c r="G104" s="21"/>
      <c r="H104" s="21"/>
      <c r="I104" s="21"/>
      <c r="J104" s="21"/>
      <c r="K104" s="22"/>
      <c r="L104" s="23"/>
      <c r="O104" s="183"/>
      <c r="P104" s="183"/>
      <c r="Q104" s="183"/>
      <c r="R104" s="183"/>
      <c r="S104" s="93"/>
      <c r="T104" s="96"/>
      <c r="U104" s="97"/>
      <c r="V104" s="97"/>
      <c r="W104" s="97"/>
      <c r="X104" s="97"/>
    </row>
    <row r="105" spans="1:24" x14ac:dyDescent="0.2">
      <c r="A105" s="24"/>
      <c r="B105" s="25"/>
      <c r="C105" s="18"/>
      <c r="D105" s="50"/>
      <c r="E105" s="19"/>
      <c r="F105" s="20"/>
      <c r="G105" s="21"/>
      <c r="H105" s="21"/>
      <c r="I105" s="21"/>
      <c r="J105" s="21"/>
      <c r="K105" s="49"/>
      <c r="L105" s="23"/>
      <c r="O105" s="27"/>
      <c r="P105" s="27"/>
      <c r="Q105" s="27"/>
      <c r="R105" s="27"/>
      <c r="S105" s="28"/>
      <c r="T105" s="31"/>
      <c r="U105" s="32"/>
      <c r="V105" s="32"/>
      <c r="W105" s="32"/>
      <c r="X105" s="30"/>
    </row>
    <row r="106" spans="1:24" x14ac:dyDescent="0.2">
      <c r="A106" s="24"/>
      <c r="B106" s="25"/>
      <c r="C106" s="18"/>
      <c r="D106" s="50"/>
      <c r="E106" s="19"/>
      <c r="F106" s="20"/>
      <c r="G106" s="21"/>
      <c r="H106" s="21"/>
      <c r="I106" s="21"/>
      <c r="J106" s="21"/>
      <c r="K106" s="22"/>
      <c r="L106" s="23"/>
      <c r="O106" s="27"/>
      <c r="P106" s="27"/>
      <c r="Q106" s="27"/>
      <c r="R106" s="27"/>
      <c r="S106" s="28"/>
      <c r="T106" s="29"/>
      <c r="U106" s="30"/>
      <c r="V106" s="30"/>
      <c r="W106" s="30"/>
      <c r="X106" s="30"/>
    </row>
    <row r="107" spans="1:24" x14ac:dyDescent="0.2">
      <c r="A107" s="24"/>
      <c r="B107" s="25"/>
      <c r="C107" s="18"/>
      <c r="D107" s="50"/>
      <c r="E107" s="19"/>
      <c r="F107" s="20"/>
      <c r="G107" s="21"/>
      <c r="H107" s="21"/>
      <c r="I107" s="21"/>
      <c r="J107" s="21"/>
      <c r="K107" s="22"/>
      <c r="L107" s="23"/>
      <c r="O107" s="27"/>
      <c r="P107" s="27"/>
      <c r="Q107" s="27"/>
      <c r="R107" s="27"/>
      <c r="S107" s="28"/>
      <c r="T107" s="29"/>
      <c r="U107" s="30"/>
      <c r="V107" s="30"/>
      <c r="W107" s="30"/>
      <c r="X107" s="30"/>
    </row>
    <row r="108" spans="1:24" x14ac:dyDescent="0.2">
      <c r="A108" s="24"/>
      <c r="B108" s="25"/>
      <c r="C108" s="18"/>
      <c r="D108" s="50"/>
      <c r="E108" s="110"/>
      <c r="F108" s="20"/>
      <c r="G108" s="21"/>
      <c r="H108" s="21"/>
      <c r="I108" s="21"/>
      <c r="J108" s="21"/>
      <c r="K108" s="107"/>
      <c r="L108" s="23"/>
      <c r="O108" s="27"/>
      <c r="P108" s="27"/>
      <c r="Q108" s="27"/>
      <c r="R108" s="27"/>
      <c r="S108" s="28"/>
      <c r="T108" s="29"/>
      <c r="U108" s="30"/>
      <c r="V108" s="30"/>
      <c r="W108" s="30"/>
      <c r="X108" s="30"/>
    </row>
    <row r="109" spans="1:24" x14ac:dyDescent="0.2">
      <c r="A109" s="34"/>
      <c r="B109" s="35"/>
      <c r="C109" s="57"/>
      <c r="D109" s="125"/>
      <c r="E109" s="38"/>
      <c r="F109" s="126"/>
      <c r="G109" s="126"/>
      <c r="H109" s="126"/>
      <c r="I109" s="126"/>
      <c r="J109" s="126"/>
      <c r="K109" s="127"/>
      <c r="L109" s="126"/>
      <c r="O109" s="118"/>
      <c r="P109" s="27"/>
      <c r="Q109" s="27"/>
      <c r="R109" s="27"/>
      <c r="S109" s="28"/>
      <c r="T109" s="29"/>
      <c r="U109" s="30"/>
      <c r="V109" s="30"/>
      <c r="W109" s="30"/>
      <c r="X109" s="30"/>
    </row>
    <row r="110" spans="1:24" x14ac:dyDescent="0.2">
      <c r="A110" s="62">
        <f>A95</f>
        <v>2</v>
      </c>
      <c r="B110" s="147">
        <f>B95</f>
        <v>1</v>
      </c>
      <c r="C110" s="185" t="s">
        <v>41</v>
      </c>
      <c r="D110" s="186"/>
      <c r="E110" s="66"/>
      <c r="F110" s="124">
        <f>F101+F109</f>
        <v>685</v>
      </c>
      <c r="G110" s="103">
        <f>G101+G109</f>
        <v>19.98</v>
      </c>
      <c r="H110" s="124">
        <f>H101+H109</f>
        <v>28.529999999999998</v>
      </c>
      <c r="I110" s="124">
        <f>I101+I109</f>
        <v>132.32999999999998</v>
      </c>
      <c r="J110" s="124">
        <f>J101+J109</f>
        <v>600.91</v>
      </c>
      <c r="K110" s="124"/>
      <c r="L110" s="103">
        <f>L101+L109</f>
        <v>172</v>
      </c>
      <c r="O110" s="27"/>
      <c r="P110" s="27"/>
      <c r="Q110" s="27"/>
      <c r="R110" s="27"/>
      <c r="S110" s="28"/>
      <c r="T110" s="29"/>
      <c r="U110" s="30"/>
      <c r="V110" s="30"/>
      <c r="W110" s="30"/>
      <c r="X110" s="30"/>
    </row>
    <row r="111" spans="1:24" x14ac:dyDescent="0.2">
      <c r="A111" s="148">
        <v>2</v>
      </c>
      <c r="B111" s="149">
        <v>2</v>
      </c>
      <c r="C111" s="18" t="s">
        <v>23</v>
      </c>
      <c r="D111" s="50" t="s">
        <v>45</v>
      </c>
      <c r="E111" s="19" t="s">
        <v>65</v>
      </c>
      <c r="F111" s="44">
        <v>180</v>
      </c>
      <c r="G111" s="45">
        <v>4.0999999999999996</v>
      </c>
      <c r="H111" s="45">
        <v>5.5</v>
      </c>
      <c r="I111" s="45">
        <v>31.9</v>
      </c>
      <c r="J111" s="21">
        <v>190</v>
      </c>
      <c r="K111" s="107" t="s">
        <v>66</v>
      </c>
      <c r="L111" s="23">
        <v>51.8</v>
      </c>
      <c r="O111" s="27"/>
      <c r="P111" s="27"/>
      <c r="Q111" s="27"/>
      <c r="R111" s="27"/>
      <c r="S111" s="28"/>
      <c r="T111" s="29"/>
      <c r="U111" s="30"/>
      <c r="V111" s="30"/>
      <c r="W111" s="30"/>
      <c r="X111" s="30"/>
    </row>
    <row r="112" spans="1:24" ht="13.5" x14ac:dyDescent="0.25">
      <c r="A112" s="148"/>
      <c r="B112" s="149"/>
      <c r="C112" s="18"/>
      <c r="D112" s="52" t="s">
        <v>62</v>
      </c>
      <c r="E112" s="150" t="s">
        <v>100</v>
      </c>
      <c r="F112" s="44">
        <v>100</v>
      </c>
      <c r="G112" s="45">
        <v>16.399999999999999</v>
      </c>
      <c r="H112" s="45">
        <v>13.4</v>
      </c>
      <c r="I112" s="151">
        <v>11.7</v>
      </c>
      <c r="J112" s="21">
        <v>213</v>
      </c>
      <c r="K112" s="107" t="s">
        <v>101</v>
      </c>
      <c r="L112" s="23">
        <v>81.44</v>
      </c>
      <c r="O112" s="75"/>
      <c r="P112" s="76"/>
      <c r="Q112" s="76"/>
      <c r="R112" s="76"/>
      <c r="S112" s="77"/>
      <c r="T112" s="78"/>
      <c r="U112" s="79"/>
      <c r="V112" s="79"/>
      <c r="W112" s="79"/>
      <c r="X112" s="79"/>
    </row>
    <row r="113" spans="1:24" ht="15.75" x14ac:dyDescent="0.25">
      <c r="A113" s="148"/>
      <c r="B113" s="149"/>
      <c r="C113" s="18"/>
      <c r="D113" s="48" t="s">
        <v>27</v>
      </c>
      <c r="E113" s="19" t="s">
        <v>28</v>
      </c>
      <c r="F113" s="20">
        <v>15</v>
      </c>
      <c r="G113" s="21">
        <v>3.3</v>
      </c>
      <c r="H113" s="21">
        <v>4</v>
      </c>
      <c r="I113" s="21">
        <v>0</v>
      </c>
      <c r="J113" s="21">
        <v>49</v>
      </c>
      <c r="K113" s="51" t="s">
        <v>29</v>
      </c>
      <c r="L113" s="23">
        <v>21.97</v>
      </c>
      <c r="O113" s="105"/>
      <c r="P113" s="27"/>
      <c r="Q113" s="27"/>
      <c r="R113" s="27"/>
      <c r="S113" s="28"/>
      <c r="T113" s="106"/>
      <c r="U113" s="27"/>
      <c r="V113" s="27"/>
      <c r="W113" s="27"/>
      <c r="X113" s="27"/>
    </row>
    <row r="114" spans="1:24" x14ac:dyDescent="0.2">
      <c r="A114" s="148"/>
      <c r="B114" s="149"/>
      <c r="C114" s="18"/>
      <c r="D114" s="50" t="s">
        <v>30</v>
      </c>
      <c r="E114" s="19" t="s">
        <v>31</v>
      </c>
      <c r="F114" s="20">
        <v>30</v>
      </c>
      <c r="G114" s="21">
        <v>2.1</v>
      </c>
      <c r="H114" s="21">
        <v>0.3</v>
      </c>
      <c r="I114" s="21">
        <v>14.7</v>
      </c>
      <c r="J114" s="21">
        <v>70.5</v>
      </c>
      <c r="K114" s="107" t="s">
        <v>32</v>
      </c>
      <c r="L114" s="23">
        <v>6.27</v>
      </c>
      <c r="O114" s="184"/>
      <c r="P114" s="184"/>
      <c r="Q114" s="184"/>
      <c r="R114" s="184"/>
      <c r="S114" s="28"/>
      <c r="T114" s="187"/>
      <c r="U114" s="184"/>
      <c r="V114" s="184"/>
      <c r="W114" s="184"/>
      <c r="X114" s="184"/>
    </row>
    <row r="115" spans="1:24" x14ac:dyDescent="0.2">
      <c r="A115" s="148"/>
      <c r="B115" s="149"/>
      <c r="C115" s="18"/>
      <c r="D115" s="50" t="s">
        <v>52</v>
      </c>
      <c r="E115" s="19" t="s">
        <v>34</v>
      </c>
      <c r="F115" s="20">
        <v>29</v>
      </c>
      <c r="G115" s="21">
        <v>2.2200000000000002</v>
      </c>
      <c r="H115" s="21">
        <v>0.28999999999999998</v>
      </c>
      <c r="I115" s="21">
        <v>14.79</v>
      </c>
      <c r="J115" s="21">
        <v>70.91</v>
      </c>
      <c r="K115" s="107" t="s">
        <v>32</v>
      </c>
      <c r="L115" s="23">
        <v>5.98</v>
      </c>
      <c r="O115" s="184"/>
      <c r="P115" s="184"/>
      <c r="Q115" s="184"/>
      <c r="R115" s="184"/>
      <c r="S115" s="28"/>
      <c r="T115" s="187"/>
      <c r="U115" s="108"/>
      <c r="V115" s="108"/>
      <c r="W115" s="108"/>
      <c r="X115" s="184"/>
    </row>
    <row r="116" spans="1:24" ht="15.75" x14ac:dyDescent="0.25">
      <c r="A116" s="148"/>
      <c r="B116" s="149"/>
      <c r="C116" s="18"/>
      <c r="D116" s="50" t="s">
        <v>35</v>
      </c>
      <c r="E116" s="19" t="s">
        <v>36</v>
      </c>
      <c r="F116" s="20">
        <v>200</v>
      </c>
      <c r="G116" s="21">
        <v>0.39</v>
      </c>
      <c r="H116" s="21">
        <v>0.1</v>
      </c>
      <c r="I116" s="21">
        <v>7.07</v>
      </c>
      <c r="J116" s="21">
        <v>26.8</v>
      </c>
      <c r="K116" s="107" t="s">
        <v>74</v>
      </c>
      <c r="L116" s="23">
        <v>4.54</v>
      </c>
      <c r="O116" s="183"/>
      <c r="P116" s="183"/>
      <c r="Q116" s="183"/>
      <c r="R116" s="183"/>
      <c r="S116" s="28"/>
      <c r="T116" s="86"/>
      <c r="U116" s="28"/>
      <c r="V116" s="28"/>
      <c r="W116" s="28"/>
      <c r="X116" s="28"/>
    </row>
    <row r="117" spans="1:24" x14ac:dyDescent="0.2">
      <c r="A117" s="83"/>
      <c r="B117" s="35"/>
      <c r="C117" s="57"/>
      <c r="D117" s="125" t="s">
        <v>40</v>
      </c>
      <c r="E117" s="38"/>
      <c r="F117" s="126">
        <f>SUM(F111:F116)</f>
        <v>554</v>
      </c>
      <c r="G117" s="126">
        <f>SUM(G111:G116)</f>
        <v>28.51</v>
      </c>
      <c r="H117" s="128">
        <f>SUM(H111:H116)</f>
        <v>23.59</v>
      </c>
      <c r="I117" s="126">
        <f>SUM(I111:I116)</f>
        <v>80.16</v>
      </c>
      <c r="J117" s="128">
        <f>SUM(J111:J116)</f>
        <v>620.20999999999992</v>
      </c>
      <c r="K117" s="127"/>
      <c r="L117" s="128">
        <f>SUM(L111:L116)</f>
        <v>172</v>
      </c>
      <c r="O117" s="27"/>
      <c r="P117" s="27"/>
      <c r="Q117" s="27"/>
      <c r="R117" s="27"/>
      <c r="S117" s="28"/>
      <c r="T117" s="29"/>
      <c r="U117" s="30"/>
      <c r="V117" s="30"/>
      <c r="W117" s="30"/>
      <c r="X117" s="30"/>
    </row>
    <row r="118" spans="1:24" x14ac:dyDescent="0.2">
      <c r="A118" s="88"/>
      <c r="B118" s="43"/>
      <c r="C118" s="18"/>
      <c r="D118" s="50"/>
      <c r="E118" s="19"/>
      <c r="F118" s="20"/>
      <c r="G118" s="21"/>
      <c r="H118" s="21"/>
      <c r="I118" s="21"/>
      <c r="J118" s="21"/>
      <c r="K118" s="22"/>
      <c r="L118" s="23"/>
      <c r="O118" s="27"/>
      <c r="P118" s="27"/>
      <c r="Q118" s="27"/>
      <c r="R118" s="27"/>
      <c r="S118" s="28"/>
      <c r="T118" s="29"/>
      <c r="U118" s="30"/>
      <c r="V118" s="30"/>
      <c r="W118" s="30"/>
      <c r="X118" s="30"/>
    </row>
    <row r="119" spans="1:24" x14ac:dyDescent="0.2">
      <c r="A119" s="71"/>
      <c r="B119" s="25"/>
      <c r="C119" s="18"/>
      <c r="D119" s="50"/>
      <c r="E119" s="19"/>
      <c r="F119" s="20"/>
      <c r="G119" s="21"/>
      <c r="H119" s="21"/>
      <c r="I119" s="21"/>
      <c r="J119" s="21"/>
      <c r="K119" s="22"/>
      <c r="L119" s="23"/>
      <c r="O119" s="152"/>
      <c r="P119" s="152"/>
      <c r="Q119" s="152"/>
      <c r="R119" s="152"/>
      <c r="S119" s="28"/>
      <c r="T119" s="29"/>
      <c r="U119" s="30"/>
      <c r="V119" s="30"/>
      <c r="W119" s="30"/>
      <c r="X119" s="30"/>
    </row>
    <row r="120" spans="1:24" x14ac:dyDescent="0.2">
      <c r="A120" s="71"/>
      <c r="B120" s="25"/>
      <c r="C120" s="18"/>
      <c r="D120" s="50"/>
      <c r="E120" s="153"/>
      <c r="F120" s="20"/>
      <c r="G120" s="21"/>
      <c r="H120" s="21"/>
      <c r="I120" s="21"/>
      <c r="J120" s="21"/>
      <c r="K120" s="22"/>
      <c r="L120" s="23"/>
      <c r="O120" s="27"/>
      <c r="P120" s="27"/>
      <c r="Q120" s="27"/>
      <c r="R120" s="27"/>
      <c r="S120" s="28"/>
      <c r="T120" s="29"/>
      <c r="U120" s="30"/>
      <c r="V120" s="30"/>
      <c r="W120" s="30"/>
      <c r="X120" s="30"/>
    </row>
    <row r="121" spans="1:24" x14ac:dyDescent="0.2">
      <c r="A121" s="71"/>
      <c r="B121" s="25"/>
      <c r="C121" s="18"/>
      <c r="D121" s="50"/>
      <c r="E121" s="19"/>
      <c r="F121" s="20"/>
      <c r="G121" s="21"/>
      <c r="H121" s="21"/>
      <c r="I121" s="21"/>
      <c r="J121" s="21"/>
      <c r="K121" s="22"/>
      <c r="L121" s="23"/>
      <c r="O121" s="27"/>
      <c r="P121" s="27"/>
      <c r="Q121" s="27"/>
      <c r="R121" s="27"/>
      <c r="S121" s="28"/>
      <c r="T121" s="29"/>
      <c r="U121" s="30"/>
      <c r="V121" s="30"/>
      <c r="W121" s="30"/>
      <c r="X121" s="30"/>
    </row>
    <row r="122" spans="1:24" x14ac:dyDescent="0.2">
      <c r="A122" s="71"/>
      <c r="B122" s="25"/>
      <c r="C122" s="18"/>
      <c r="D122" s="50"/>
      <c r="E122" s="19"/>
      <c r="F122" s="20"/>
      <c r="G122" s="21"/>
      <c r="H122" s="21"/>
      <c r="I122" s="21"/>
      <c r="J122" s="21"/>
      <c r="K122" s="22"/>
      <c r="L122" s="23"/>
      <c r="O122" s="27"/>
      <c r="P122" s="27"/>
      <c r="Q122" s="27"/>
      <c r="R122" s="27"/>
      <c r="S122" s="28"/>
      <c r="T122" s="29"/>
      <c r="U122" s="30"/>
      <c r="V122" s="30"/>
      <c r="W122" s="30"/>
      <c r="X122" s="30"/>
    </row>
    <row r="123" spans="1:24" x14ac:dyDescent="0.2">
      <c r="A123" s="71"/>
      <c r="B123" s="25"/>
      <c r="C123" s="18"/>
      <c r="D123" s="50"/>
      <c r="E123" s="19"/>
      <c r="F123" s="115"/>
      <c r="G123" s="116"/>
      <c r="H123" s="116"/>
      <c r="I123" s="117"/>
      <c r="J123" s="21"/>
      <c r="K123" s="49"/>
      <c r="L123" s="23"/>
      <c r="O123" s="27"/>
      <c r="P123" s="27"/>
      <c r="Q123" s="27"/>
      <c r="R123" s="27"/>
      <c r="S123" s="28"/>
      <c r="T123" s="29"/>
      <c r="U123" s="30"/>
      <c r="V123" s="30"/>
      <c r="W123" s="30"/>
      <c r="X123" s="30"/>
    </row>
    <row r="124" spans="1:24" x14ac:dyDescent="0.2">
      <c r="A124" s="83"/>
      <c r="B124" s="35"/>
      <c r="C124" s="57"/>
      <c r="D124" s="111"/>
      <c r="E124" s="38"/>
      <c r="F124" s="41"/>
      <c r="G124" s="41"/>
      <c r="H124" s="41"/>
      <c r="I124" s="41"/>
      <c r="J124" s="41"/>
      <c r="K124" s="122"/>
      <c r="L124" s="41"/>
      <c r="O124" s="27"/>
      <c r="P124" s="27"/>
      <c r="Q124" s="27"/>
      <c r="R124" s="27"/>
      <c r="S124" s="28"/>
      <c r="T124" s="31"/>
      <c r="U124" s="32"/>
      <c r="V124" s="32"/>
      <c r="W124" s="32"/>
      <c r="X124" s="32"/>
    </row>
    <row r="125" spans="1:24" x14ac:dyDescent="0.2">
      <c r="A125" s="101">
        <f>A111</f>
        <v>2</v>
      </c>
      <c r="B125" s="102">
        <f>B111</f>
        <v>2</v>
      </c>
      <c r="C125" s="185" t="s">
        <v>41</v>
      </c>
      <c r="D125" s="186"/>
      <c r="E125" s="66"/>
      <c r="F125" s="124">
        <f>F117+F124</f>
        <v>554</v>
      </c>
      <c r="G125" s="124">
        <f>G117+G124</f>
        <v>28.51</v>
      </c>
      <c r="H125" s="103">
        <f>H117+H124</f>
        <v>23.59</v>
      </c>
      <c r="I125" s="124">
        <f>I117+I124</f>
        <v>80.16</v>
      </c>
      <c r="J125" s="124">
        <f>J117+J124</f>
        <v>620.20999999999992</v>
      </c>
      <c r="K125" s="124"/>
      <c r="L125" s="103">
        <f>L117+L124</f>
        <v>172</v>
      </c>
    </row>
    <row r="126" spans="1:24" ht="14.25" x14ac:dyDescent="0.2">
      <c r="A126" s="16">
        <v>2</v>
      </c>
      <c r="B126" s="17">
        <v>3</v>
      </c>
      <c r="C126" s="18" t="s">
        <v>23</v>
      </c>
      <c r="D126" s="50" t="s">
        <v>24</v>
      </c>
      <c r="E126" s="19" t="s">
        <v>102</v>
      </c>
      <c r="F126" s="20">
        <v>200</v>
      </c>
      <c r="G126" s="21">
        <v>14.7</v>
      </c>
      <c r="H126" s="21">
        <v>20.399999999999999</v>
      </c>
      <c r="I126" s="21">
        <v>39</v>
      </c>
      <c r="J126" s="21">
        <v>391</v>
      </c>
      <c r="K126" s="22" t="s">
        <v>64</v>
      </c>
      <c r="L126" s="23">
        <v>66.650000000000006</v>
      </c>
      <c r="N126" s="154"/>
      <c r="O126" s="28"/>
      <c r="P126" s="28"/>
      <c r="Q126" s="28"/>
      <c r="R126" s="28"/>
      <c r="S126" s="29"/>
      <c r="T126" s="28"/>
      <c r="U126" s="28"/>
      <c r="V126" s="28"/>
      <c r="W126" s="28"/>
      <c r="X126" s="28"/>
    </row>
    <row r="127" spans="1:24" x14ac:dyDescent="0.2">
      <c r="A127" s="24"/>
      <c r="B127" s="25"/>
      <c r="C127" s="18"/>
      <c r="D127" s="171" t="s">
        <v>48</v>
      </c>
      <c r="E127" s="170" t="s">
        <v>49</v>
      </c>
      <c r="F127" s="20">
        <v>15</v>
      </c>
      <c r="G127" s="21">
        <v>0.12</v>
      </c>
      <c r="H127" s="21">
        <v>0.02</v>
      </c>
      <c r="I127" s="21">
        <v>0.38</v>
      </c>
      <c r="J127" s="21">
        <v>2.1</v>
      </c>
      <c r="K127" s="22" t="s">
        <v>70</v>
      </c>
      <c r="L127" s="23">
        <v>10.24</v>
      </c>
      <c r="N127" s="27"/>
      <c r="O127" s="28"/>
      <c r="P127" s="28"/>
      <c r="Q127" s="28"/>
      <c r="R127" s="28"/>
      <c r="S127" s="29"/>
      <c r="T127" s="30"/>
      <c r="U127" s="30"/>
      <c r="V127" s="30"/>
      <c r="W127" s="30"/>
      <c r="X127" s="30"/>
    </row>
    <row r="128" spans="1:24" x14ac:dyDescent="0.2">
      <c r="A128" s="24"/>
      <c r="B128" s="25"/>
      <c r="C128" s="18"/>
      <c r="D128" s="48" t="s">
        <v>30</v>
      </c>
      <c r="E128" s="19" t="s">
        <v>31</v>
      </c>
      <c r="F128" s="20">
        <v>25</v>
      </c>
      <c r="G128" s="21">
        <v>1.75</v>
      </c>
      <c r="H128" s="21">
        <v>0.25</v>
      </c>
      <c r="I128" s="21">
        <v>12.25</v>
      </c>
      <c r="J128" s="21">
        <v>58.75</v>
      </c>
      <c r="K128" s="22" t="s">
        <v>32</v>
      </c>
      <c r="L128" s="23">
        <v>4.49</v>
      </c>
      <c r="N128" s="27"/>
      <c r="O128" s="27"/>
      <c r="P128" s="27"/>
      <c r="Q128" s="27"/>
      <c r="R128" s="28"/>
      <c r="S128" s="29"/>
      <c r="T128" s="30"/>
      <c r="U128" s="30"/>
      <c r="V128" s="30"/>
      <c r="W128" s="30"/>
      <c r="X128" s="30"/>
    </row>
    <row r="129" spans="1:25" ht="14.25" customHeight="1" x14ac:dyDescent="0.2">
      <c r="A129" s="24"/>
      <c r="B129" s="25"/>
      <c r="C129" s="18"/>
      <c r="D129" s="50" t="s">
        <v>33</v>
      </c>
      <c r="E129" s="19" t="s">
        <v>34</v>
      </c>
      <c r="F129" s="20">
        <v>20</v>
      </c>
      <c r="G129" s="21">
        <v>1.53</v>
      </c>
      <c r="H129" s="21">
        <v>0.2</v>
      </c>
      <c r="I129" s="21">
        <v>10.199999999999999</v>
      </c>
      <c r="J129" s="21">
        <v>48.9</v>
      </c>
      <c r="K129" s="22" t="s">
        <v>32</v>
      </c>
      <c r="L129" s="23">
        <v>4.08</v>
      </c>
      <c r="N129" s="155"/>
      <c r="O129" s="27"/>
      <c r="P129" s="27"/>
      <c r="Q129" s="27"/>
      <c r="R129" s="28"/>
      <c r="S129" s="29"/>
      <c r="T129" s="30"/>
      <c r="U129" s="30"/>
      <c r="V129" s="30"/>
      <c r="W129" s="30"/>
      <c r="X129" s="30"/>
    </row>
    <row r="130" spans="1:25" x14ac:dyDescent="0.2">
      <c r="A130" s="24"/>
      <c r="B130" s="25"/>
      <c r="C130" s="18"/>
      <c r="D130" s="50" t="s">
        <v>35</v>
      </c>
      <c r="E130" s="19" t="s">
        <v>36</v>
      </c>
      <c r="F130" s="20">
        <v>200</v>
      </c>
      <c r="G130" s="21">
        <v>0.39</v>
      </c>
      <c r="H130" s="21">
        <v>0.1</v>
      </c>
      <c r="I130" s="21">
        <v>7.07</v>
      </c>
      <c r="J130" s="21">
        <v>26.8</v>
      </c>
      <c r="K130" s="49" t="s">
        <v>74</v>
      </c>
      <c r="L130" s="23">
        <v>4.54</v>
      </c>
      <c r="N130" s="27"/>
      <c r="O130" s="27"/>
      <c r="P130" s="27"/>
      <c r="Q130" s="27"/>
      <c r="R130" s="28"/>
      <c r="S130" s="29"/>
      <c r="T130" s="30"/>
      <c r="U130" s="30"/>
      <c r="V130" s="30"/>
      <c r="W130" s="30"/>
      <c r="X130" s="30"/>
    </row>
    <row r="131" spans="1:25" x14ac:dyDescent="0.2">
      <c r="A131" s="24"/>
      <c r="B131" s="25"/>
      <c r="C131" s="18"/>
      <c r="D131" s="50" t="s">
        <v>59</v>
      </c>
      <c r="E131" s="19" t="s">
        <v>103</v>
      </c>
      <c r="F131" s="20">
        <v>90</v>
      </c>
      <c r="G131" s="21">
        <v>0</v>
      </c>
      <c r="H131" s="21">
        <v>0</v>
      </c>
      <c r="I131" s="21">
        <v>10.8</v>
      </c>
      <c r="J131" s="21">
        <v>67.5</v>
      </c>
      <c r="K131" s="22" t="s">
        <v>32</v>
      </c>
      <c r="L131" s="21">
        <v>82</v>
      </c>
      <c r="N131" s="27"/>
      <c r="O131" s="27"/>
      <c r="P131" s="27"/>
      <c r="Q131" s="27"/>
      <c r="R131" s="28"/>
      <c r="S131" s="29"/>
      <c r="T131" s="30"/>
      <c r="U131" s="30"/>
      <c r="V131" s="30"/>
      <c r="W131" s="30"/>
      <c r="X131" s="30"/>
    </row>
    <row r="132" spans="1:25" x14ac:dyDescent="0.2">
      <c r="A132" s="24"/>
      <c r="B132" s="25"/>
      <c r="C132" s="18"/>
      <c r="D132" s="156"/>
      <c r="E132" s="19"/>
      <c r="F132" s="20"/>
      <c r="G132" s="21"/>
      <c r="H132" s="21"/>
      <c r="I132" s="21"/>
      <c r="J132" s="21"/>
      <c r="K132" s="22"/>
      <c r="L132" s="23"/>
      <c r="N132" s="27"/>
      <c r="O132" s="27"/>
      <c r="P132" s="27"/>
      <c r="Q132" s="27"/>
      <c r="R132" s="28"/>
      <c r="S132" s="29"/>
      <c r="T132" s="30"/>
      <c r="U132" s="30"/>
      <c r="V132" s="30"/>
      <c r="W132" s="30"/>
      <c r="X132" s="30"/>
    </row>
    <row r="133" spans="1:25" x14ac:dyDescent="0.2">
      <c r="A133" s="34"/>
      <c r="B133" s="35"/>
      <c r="C133" s="57"/>
      <c r="D133" s="125" t="s">
        <v>40</v>
      </c>
      <c r="E133" s="38"/>
      <c r="F133" s="129">
        <f>SUM(F126:F132)</f>
        <v>550</v>
      </c>
      <c r="G133" s="128">
        <f>SUM(G126:G132)</f>
        <v>18.490000000000002</v>
      </c>
      <c r="H133" s="126">
        <f>SUM(H126:H132)</f>
        <v>20.97</v>
      </c>
      <c r="I133" s="128">
        <f>SUM(I126:I132)</f>
        <v>79.7</v>
      </c>
      <c r="J133" s="128">
        <f>SUM(J126:J132)</f>
        <v>595.04999999999995</v>
      </c>
      <c r="K133" s="127"/>
      <c r="L133" s="128">
        <f>SUM(L126:L132)</f>
        <v>172</v>
      </c>
      <c r="N133" s="27"/>
      <c r="O133" s="27"/>
      <c r="P133" s="27"/>
      <c r="Q133" s="27"/>
      <c r="R133" s="28"/>
      <c r="S133" s="29"/>
      <c r="T133" s="30"/>
      <c r="U133" s="30"/>
      <c r="V133" s="30"/>
      <c r="W133" s="30"/>
      <c r="X133" s="30"/>
    </row>
    <row r="134" spans="1:25" x14ac:dyDescent="0.2">
      <c r="A134" s="42"/>
      <c r="B134" s="43"/>
      <c r="C134" s="18"/>
      <c r="D134" s="50"/>
      <c r="E134" s="19"/>
      <c r="F134" s="20"/>
      <c r="G134" s="21"/>
      <c r="H134" s="21"/>
      <c r="I134" s="21"/>
      <c r="J134" s="21"/>
      <c r="K134" s="22"/>
      <c r="L134" s="23"/>
      <c r="N134" s="118"/>
      <c r="O134" s="27"/>
      <c r="P134" s="27"/>
      <c r="Q134" s="27"/>
      <c r="R134" s="28"/>
      <c r="S134" s="29"/>
      <c r="T134" s="30"/>
      <c r="U134" s="30"/>
      <c r="V134" s="30"/>
      <c r="W134" s="30"/>
      <c r="X134" s="30"/>
    </row>
    <row r="135" spans="1:25" x14ac:dyDescent="0.2">
      <c r="A135" s="24"/>
      <c r="B135" s="25"/>
      <c r="C135" s="18"/>
      <c r="D135" s="50"/>
      <c r="E135" s="19"/>
      <c r="F135" s="20"/>
      <c r="G135" s="21"/>
      <c r="H135" s="21"/>
      <c r="I135" s="21"/>
      <c r="J135" s="21"/>
      <c r="K135" s="49"/>
      <c r="L135" s="23"/>
      <c r="N135" s="118"/>
      <c r="O135" s="27"/>
      <c r="P135" s="27"/>
      <c r="Q135" s="27"/>
      <c r="R135" s="29"/>
      <c r="S135" s="29"/>
      <c r="T135" s="30"/>
      <c r="U135" s="30"/>
      <c r="V135" s="30"/>
      <c r="W135" s="30"/>
      <c r="X135" s="30"/>
    </row>
    <row r="136" spans="1:25" ht="15.75" x14ac:dyDescent="0.25">
      <c r="A136" s="24"/>
      <c r="B136" s="25"/>
      <c r="C136" s="18"/>
      <c r="D136" s="50"/>
      <c r="E136" s="19"/>
      <c r="F136" s="20"/>
      <c r="G136" s="21"/>
      <c r="H136" s="21"/>
      <c r="I136" s="21"/>
      <c r="J136" s="21"/>
      <c r="K136" s="22"/>
      <c r="L136" s="23"/>
      <c r="N136" s="120"/>
      <c r="O136" s="75"/>
      <c r="P136" s="75"/>
      <c r="Q136" s="75"/>
      <c r="R136" s="75"/>
      <c r="S136" s="121"/>
      <c r="T136" s="97"/>
      <c r="U136" s="97"/>
      <c r="V136" s="97"/>
      <c r="W136" s="97"/>
      <c r="X136" s="97"/>
    </row>
    <row r="137" spans="1:25" x14ac:dyDescent="0.2">
      <c r="A137" s="24"/>
      <c r="B137" s="25"/>
      <c r="C137" s="18"/>
      <c r="D137" s="50"/>
      <c r="E137" s="19"/>
      <c r="F137" s="115"/>
      <c r="G137" s="116"/>
      <c r="H137" s="116"/>
      <c r="I137" s="117"/>
      <c r="J137" s="21"/>
      <c r="K137" s="22"/>
      <c r="L137" s="23"/>
      <c r="O137" s="27"/>
      <c r="P137" s="27"/>
      <c r="Q137" s="27"/>
      <c r="R137" s="27"/>
      <c r="S137" s="28"/>
      <c r="T137" s="29"/>
      <c r="U137" s="30"/>
      <c r="V137" s="30"/>
      <c r="W137" s="30"/>
      <c r="X137" s="30"/>
      <c r="Y137" s="30"/>
    </row>
    <row r="138" spans="1:25" x14ac:dyDescent="0.2">
      <c r="A138" s="24"/>
      <c r="B138" s="25"/>
      <c r="C138" s="18"/>
      <c r="D138" s="50"/>
      <c r="E138" s="19"/>
      <c r="F138" s="20"/>
      <c r="G138" s="21"/>
      <c r="H138" s="21"/>
      <c r="I138" s="21"/>
      <c r="J138" s="21"/>
      <c r="K138" s="22"/>
      <c r="L138" s="23"/>
      <c r="O138" s="27"/>
      <c r="P138" s="27"/>
      <c r="Q138" s="27"/>
      <c r="R138" s="27"/>
      <c r="S138" s="28"/>
      <c r="T138" s="29"/>
      <c r="U138" s="30"/>
      <c r="V138" s="30"/>
      <c r="W138" s="30"/>
      <c r="X138" s="30"/>
      <c r="Y138" s="30"/>
    </row>
    <row r="139" spans="1:25" x14ac:dyDescent="0.2">
      <c r="A139" s="24"/>
      <c r="B139" s="25"/>
      <c r="C139" s="18"/>
      <c r="D139" s="50"/>
      <c r="E139" s="19"/>
      <c r="F139" s="20"/>
      <c r="G139" s="21"/>
      <c r="H139" s="21"/>
      <c r="I139" s="21"/>
      <c r="J139" s="21"/>
      <c r="K139" s="22"/>
      <c r="L139" s="23"/>
      <c r="O139" s="27"/>
      <c r="P139" s="27"/>
      <c r="Q139" s="27"/>
      <c r="R139" s="27"/>
      <c r="S139" s="28"/>
      <c r="T139" s="29"/>
      <c r="U139" s="30"/>
      <c r="V139" s="30"/>
      <c r="W139" s="30"/>
      <c r="X139" s="30"/>
      <c r="Y139" s="30"/>
    </row>
    <row r="140" spans="1:25" x14ac:dyDescent="0.2">
      <c r="A140" s="24"/>
      <c r="B140" s="25"/>
      <c r="C140" s="18"/>
      <c r="D140" s="48"/>
      <c r="E140" s="19"/>
      <c r="F140" s="20"/>
      <c r="G140" s="21"/>
      <c r="H140" s="21"/>
      <c r="I140" s="21"/>
      <c r="J140" s="21"/>
      <c r="K140" s="49"/>
      <c r="L140" s="23"/>
      <c r="O140" s="27"/>
      <c r="P140" s="27"/>
      <c r="Q140" s="27"/>
      <c r="R140" s="27"/>
      <c r="S140" s="28"/>
      <c r="T140" s="29"/>
      <c r="U140" s="30"/>
      <c r="V140" s="30"/>
      <c r="W140" s="30"/>
      <c r="X140" s="30"/>
      <c r="Y140" s="30"/>
    </row>
    <row r="141" spans="1:25" x14ac:dyDescent="0.2">
      <c r="A141" s="24"/>
      <c r="B141" s="25"/>
      <c r="C141" s="18"/>
      <c r="D141" s="48"/>
      <c r="E141" s="19"/>
      <c r="F141" s="20"/>
      <c r="G141" s="21"/>
      <c r="H141" s="21"/>
      <c r="I141" s="21"/>
      <c r="J141" s="21"/>
      <c r="K141" s="22"/>
      <c r="L141" s="23"/>
      <c r="O141" s="27"/>
      <c r="P141" s="27"/>
      <c r="Q141" s="27"/>
      <c r="R141" s="27"/>
      <c r="S141" s="28"/>
      <c r="T141" s="29"/>
      <c r="U141" s="30"/>
      <c r="V141" s="30"/>
      <c r="W141" s="30"/>
      <c r="X141" s="30"/>
      <c r="Y141" s="30"/>
    </row>
    <row r="142" spans="1:25" x14ac:dyDescent="0.2">
      <c r="A142" s="34"/>
      <c r="B142" s="35"/>
      <c r="C142" s="57"/>
      <c r="D142" s="125"/>
      <c r="E142" s="38"/>
      <c r="F142" s="126"/>
      <c r="G142" s="126"/>
      <c r="H142" s="126"/>
      <c r="I142" s="126"/>
      <c r="J142" s="126"/>
      <c r="K142" s="127"/>
      <c r="L142" s="126"/>
      <c r="O142" s="27"/>
      <c r="P142" s="27"/>
      <c r="Q142" s="27"/>
      <c r="R142" s="27"/>
      <c r="S142" s="28"/>
      <c r="T142" s="29"/>
      <c r="U142" s="30"/>
      <c r="V142" s="30"/>
      <c r="W142" s="30"/>
      <c r="X142" s="30"/>
      <c r="Y142" s="30"/>
    </row>
    <row r="143" spans="1:25" x14ac:dyDescent="0.2">
      <c r="A143" s="62">
        <f>A126</f>
        <v>2</v>
      </c>
      <c r="B143" s="63">
        <f>B126</f>
        <v>3</v>
      </c>
      <c r="C143" s="185" t="s">
        <v>41</v>
      </c>
      <c r="D143" s="186"/>
      <c r="E143" s="66"/>
      <c r="F143" s="124">
        <f>F133+F142</f>
        <v>550</v>
      </c>
      <c r="G143" s="103">
        <f>G133+G142</f>
        <v>18.490000000000002</v>
      </c>
      <c r="H143" s="124">
        <f>H133+H142</f>
        <v>20.97</v>
      </c>
      <c r="I143" s="124">
        <f>I133+I142</f>
        <v>79.7</v>
      </c>
      <c r="J143" s="103">
        <f>J133+J142</f>
        <v>595.04999999999995</v>
      </c>
      <c r="K143" s="124"/>
      <c r="L143" s="103">
        <f>L133+L142</f>
        <v>172</v>
      </c>
      <c r="O143" s="155"/>
      <c r="P143" s="27"/>
      <c r="Q143" s="27"/>
      <c r="R143" s="27"/>
      <c r="S143" s="28"/>
      <c r="T143" s="29"/>
      <c r="U143" s="30"/>
      <c r="V143" s="30"/>
      <c r="W143" s="30"/>
      <c r="X143" s="30"/>
    </row>
    <row r="144" spans="1:25" ht="15.75" x14ac:dyDescent="0.25">
      <c r="A144" s="16">
        <v>2</v>
      </c>
      <c r="B144" s="17">
        <v>4</v>
      </c>
      <c r="C144" s="18" t="s">
        <v>23</v>
      </c>
      <c r="D144" s="48" t="s">
        <v>45</v>
      </c>
      <c r="E144" s="19" t="s">
        <v>75</v>
      </c>
      <c r="F144" s="20">
        <v>180</v>
      </c>
      <c r="G144" s="21">
        <v>6.6</v>
      </c>
      <c r="H144" s="21">
        <v>4.7</v>
      </c>
      <c r="I144" s="21">
        <v>40</v>
      </c>
      <c r="J144" s="21">
        <v>233</v>
      </c>
      <c r="K144" s="22" t="s">
        <v>78</v>
      </c>
      <c r="L144" s="23">
        <v>27.43</v>
      </c>
      <c r="O144" s="105"/>
      <c r="P144" s="27"/>
      <c r="Q144" s="27"/>
      <c r="R144" s="27"/>
      <c r="S144" s="28"/>
      <c r="T144" s="106"/>
      <c r="U144" s="27"/>
      <c r="V144" s="27"/>
      <c r="W144" s="27"/>
      <c r="X144" s="27"/>
    </row>
    <row r="145" spans="1:25" x14ac:dyDescent="0.2">
      <c r="A145" s="24"/>
      <c r="B145" s="25"/>
      <c r="C145" s="18"/>
      <c r="D145" s="50" t="s">
        <v>51</v>
      </c>
      <c r="E145" s="19" t="s">
        <v>76</v>
      </c>
      <c r="F145" s="20">
        <v>100</v>
      </c>
      <c r="G145" s="21">
        <v>25.48</v>
      </c>
      <c r="H145" s="21">
        <v>25.84</v>
      </c>
      <c r="I145" s="21">
        <v>0</v>
      </c>
      <c r="J145" s="21">
        <v>333.2</v>
      </c>
      <c r="K145" s="49" t="s">
        <v>79</v>
      </c>
      <c r="L145" s="23">
        <v>118.28</v>
      </c>
      <c r="O145" s="184"/>
      <c r="P145" s="184"/>
      <c r="Q145" s="184"/>
      <c r="R145" s="184"/>
      <c r="S145" s="28"/>
      <c r="T145" s="187"/>
      <c r="U145" s="184"/>
      <c r="V145" s="184"/>
      <c r="W145" s="184"/>
      <c r="X145" s="184"/>
    </row>
    <row r="146" spans="1:25" x14ac:dyDescent="0.2">
      <c r="A146" s="24"/>
      <c r="B146" s="25"/>
      <c r="C146" s="18"/>
      <c r="D146" s="48" t="s">
        <v>30</v>
      </c>
      <c r="E146" s="19" t="s">
        <v>31</v>
      </c>
      <c r="F146" s="20">
        <v>23</v>
      </c>
      <c r="G146" s="21">
        <v>1.61</v>
      </c>
      <c r="H146" s="21">
        <v>0.23</v>
      </c>
      <c r="I146" s="21">
        <v>11.27</v>
      </c>
      <c r="J146" s="21">
        <v>54.05</v>
      </c>
      <c r="K146" s="157" t="s">
        <v>32</v>
      </c>
      <c r="L146" s="23">
        <v>4.8499999999999996</v>
      </c>
      <c r="O146" s="184"/>
      <c r="P146" s="184"/>
      <c r="Q146" s="184"/>
      <c r="R146" s="184"/>
      <c r="S146" s="28"/>
      <c r="T146" s="187"/>
      <c r="U146" s="108"/>
      <c r="V146" s="108"/>
      <c r="W146" s="108"/>
      <c r="X146" s="184"/>
    </row>
    <row r="147" spans="1:25" ht="15.75" x14ac:dyDescent="0.25">
      <c r="A147" s="24"/>
      <c r="B147" s="25"/>
      <c r="C147" s="18"/>
      <c r="D147" s="50" t="s">
        <v>33</v>
      </c>
      <c r="E147" s="19" t="s">
        <v>34</v>
      </c>
      <c r="F147" s="20">
        <v>20</v>
      </c>
      <c r="G147" s="21">
        <v>1.53</v>
      </c>
      <c r="H147" s="21">
        <v>0.2</v>
      </c>
      <c r="I147" s="21">
        <v>10.199999999999999</v>
      </c>
      <c r="J147" s="21">
        <v>48.9</v>
      </c>
      <c r="K147" s="22" t="s">
        <v>32</v>
      </c>
      <c r="L147" s="23">
        <v>4.18</v>
      </c>
      <c r="O147" s="183"/>
      <c r="P147" s="183"/>
      <c r="Q147" s="183"/>
      <c r="R147" s="183"/>
      <c r="S147" s="28"/>
      <c r="T147" s="86"/>
      <c r="U147" s="28"/>
      <c r="V147" s="28"/>
      <c r="W147" s="28"/>
      <c r="X147" s="28"/>
    </row>
    <row r="148" spans="1:25" ht="14.25" x14ac:dyDescent="0.2">
      <c r="A148" s="24"/>
      <c r="B148" s="25"/>
      <c r="C148" s="18"/>
      <c r="D148" s="50" t="s">
        <v>35</v>
      </c>
      <c r="E148" s="19" t="s">
        <v>36</v>
      </c>
      <c r="F148" s="20">
        <v>200</v>
      </c>
      <c r="G148" s="21">
        <v>0.39</v>
      </c>
      <c r="H148" s="21">
        <v>0.1</v>
      </c>
      <c r="I148" s="21">
        <v>7.07</v>
      </c>
      <c r="J148" s="21">
        <v>26.8</v>
      </c>
      <c r="K148" s="49" t="s">
        <v>74</v>
      </c>
      <c r="L148" s="23">
        <v>4.54</v>
      </c>
      <c r="O148" s="154"/>
      <c r="P148" s="28"/>
      <c r="Q148" s="28"/>
      <c r="R148" s="28"/>
      <c r="S148" s="28"/>
      <c r="T148" s="29"/>
      <c r="U148" s="28"/>
      <c r="V148" s="28"/>
      <c r="W148" s="28"/>
      <c r="X148" s="28"/>
      <c r="Y148" s="28"/>
    </row>
    <row r="149" spans="1:25" x14ac:dyDescent="0.2">
      <c r="A149" s="24"/>
      <c r="B149" s="25"/>
      <c r="C149" s="18"/>
      <c r="D149" s="50" t="s">
        <v>59</v>
      </c>
      <c r="E149" s="19" t="s">
        <v>77</v>
      </c>
      <c r="F149" s="20">
        <v>40</v>
      </c>
      <c r="G149" s="21">
        <v>4.29</v>
      </c>
      <c r="H149" s="21">
        <v>2.2000000000000002</v>
      </c>
      <c r="I149" s="21">
        <v>28.48</v>
      </c>
      <c r="J149" s="21">
        <v>151.52000000000001</v>
      </c>
      <c r="K149" s="157" t="s">
        <v>32</v>
      </c>
      <c r="L149" s="56">
        <v>12.72</v>
      </c>
      <c r="O149" s="27"/>
      <c r="P149" s="27"/>
      <c r="Q149" s="27"/>
      <c r="R149" s="27"/>
      <c r="S149" s="28"/>
      <c r="T149" s="29"/>
      <c r="U149" s="30"/>
      <c r="V149" s="30"/>
      <c r="W149" s="30"/>
      <c r="X149" s="30"/>
      <c r="Y149" s="30"/>
    </row>
    <row r="150" spans="1:25" x14ac:dyDescent="0.2">
      <c r="A150" s="34"/>
      <c r="B150" s="35"/>
      <c r="C150" s="57"/>
      <c r="D150" s="125" t="s">
        <v>40</v>
      </c>
      <c r="E150" s="38"/>
      <c r="F150" s="126">
        <f>SUM(F144:F149)</f>
        <v>563</v>
      </c>
      <c r="G150" s="128">
        <f>SUM(G144:G149)</f>
        <v>39.9</v>
      </c>
      <c r="H150" s="126">
        <f>SUM(H144:H149)</f>
        <v>33.270000000000003</v>
      </c>
      <c r="I150" s="126">
        <f>SUM(I144:I149)</f>
        <v>97.02</v>
      </c>
      <c r="J150" s="144">
        <f>SUM(J144:J149)</f>
        <v>847.46999999999991</v>
      </c>
      <c r="K150" s="145"/>
      <c r="L150" s="158">
        <f>SUM(L144:L149)</f>
        <v>172</v>
      </c>
      <c r="O150" s="27"/>
      <c r="P150" s="27"/>
      <c r="Q150" s="27"/>
      <c r="R150" s="27"/>
      <c r="S150" s="28"/>
      <c r="T150" s="29"/>
      <c r="U150" s="30"/>
      <c r="V150" s="30"/>
      <c r="W150" s="30"/>
      <c r="X150" s="30"/>
      <c r="Y150" s="30"/>
    </row>
    <row r="151" spans="1:25" x14ac:dyDescent="0.2">
      <c r="A151" s="42"/>
      <c r="B151" s="43"/>
      <c r="C151" s="18"/>
      <c r="D151" s="50"/>
      <c r="E151" s="19"/>
      <c r="F151" s="20"/>
      <c r="G151" s="21"/>
      <c r="H151" s="21"/>
      <c r="I151" s="21"/>
      <c r="J151" s="21"/>
      <c r="K151" s="107"/>
      <c r="L151" s="23"/>
      <c r="O151" s="27"/>
      <c r="P151" s="27"/>
      <c r="Q151" s="27"/>
      <c r="R151" s="27"/>
      <c r="S151" s="28"/>
      <c r="T151" s="29"/>
      <c r="U151" s="30"/>
      <c r="V151" s="30"/>
      <c r="W151" s="30"/>
      <c r="X151" s="30"/>
      <c r="Y151" s="30"/>
    </row>
    <row r="152" spans="1:25" x14ac:dyDescent="0.2">
      <c r="A152" s="24"/>
      <c r="B152" s="25"/>
      <c r="C152" s="18"/>
      <c r="D152" s="50"/>
      <c r="E152" s="19"/>
      <c r="F152" s="115"/>
      <c r="G152" s="116"/>
      <c r="H152" s="116"/>
      <c r="I152" s="116"/>
      <c r="J152" s="116"/>
      <c r="K152" s="49"/>
      <c r="L152" s="23"/>
      <c r="O152" s="27"/>
      <c r="P152" s="27"/>
      <c r="Q152" s="27"/>
      <c r="R152" s="27"/>
      <c r="S152" s="28"/>
      <c r="T152" s="29"/>
      <c r="U152" s="30"/>
      <c r="V152" s="30"/>
      <c r="W152" s="30"/>
      <c r="X152" s="30"/>
      <c r="Y152" s="30"/>
    </row>
    <row r="153" spans="1:25" x14ac:dyDescent="0.2">
      <c r="A153" s="24"/>
      <c r="B153" s="25"/>
      <c r="C153" s="18"/>
      <c r="D153" s="50"/>
      <c r="E153" s="19"/>
      <c r="F153" s="115"/>
      <c r="G153" s="116"/>
      <c r="H153" s="116"/>
      <c r="I153" s="117"/>
      <c r="J153" s="21"/>
      <c r="K153" s="22"/>
      <c r="L153" s="23"/>
      <c r="O153" s="27"/>
      <c r="P153" s="27"/>
      <c r="Q153" s="27"/>
      <c r="R153" s="27"/>
      <c r="S153" s="28"/>
      <c r="T153" s="29"/>
      <c r="U153" s="30"/>
      <c r="V153" s="30"/>
      <c r="W153" s="30"/>
      <c r="X153" s="30"/>
      <c r="Y153" s="30"/>
    </row>
    <row r="154" spans="1:25" ht="15.75" x14ac:dyDescent="0.25">
      <c r="A154" s="24"/>
      <c r="B154" s="25"/>
      <c r="C154" s="18"/>
      <c r="D154" s="50"/>
      <c r="E154" s="19"/>
      <c r="F154" s="115"/>
      <c r="G154" s="116"/>
      <c r="H154" s="116"/>
      <c r="I154" s="117"/>
      <c r="J154" s="21"/>
      <c r="K154" s="22"/>
      <c r="L154" s="23"/>
      <c r="O154" s="120"/>
      <c r="P154" s="75"/>
      <c r="Q154" s="75"/>
      <c r="R154" s="75"/>
      <c r="S154" s="75"/>
      <c r="T154" s="121"/>
      <c r="U154" s="97"/>
      <c r="V154" s="97"/>
      <c r="W154" s="97"/>
      <c r="X154" s="97"/>
      <c r="Y154" s="97"/>
    </row>
    <row r="155" spans="1:25" ht="15.75" x14ac:dyDescent="0.25">
      <c r="A155" s="24"/>
      <c r="B155" s="25"/>
      <c r="C155" s="18"/>
      <c r="D155" s="50"/>
      <c r="E155" s="19"/>
      <c r="F155" s="20"/>
      <c r="G155" s="21"/>
      <c r="H155" s="21"/>
      <c r="I155" s="21"/>
      <c r="J155" s="21"/>
      <c r="K155" s="22"/>
      <c r="L155" s="23"/>
      <c r="O155" s="183"/>
      <c r="P155" s="183"/>
      <c r="Q155" s="183"/>
      <c r="R155" s="183"/>
      <c r="S155" s="28"/>
      <c r="T155" s="96"/>
      <c r="U155" s="97"/>
      <c r="V155" s="97"/>
      <c r="W155" s="97"/>
      <c r="X155" s="97"/>
    </row>
    <row r="156" spans="1:25" x14ac:dyDescent="0.2">
      <c r="A156" s="24"/>
      <c r="B156" s="25"/>
      <c r="C156" s="18"/>
      <c r="D156" s="50"/>
      <c r="E156" s="19"/>
      <c r="F156" s="20"/>
      <c r="G156" s="21"/>
      <c r="H156" s="21"/>
      <c r="I156" s="21"/>
      <c r="J156" s="21"/>
      <c r="K156" s="22"/>
      <c r="L156" s="23"/>
      <c r="O156" s="47"/>
      <c r="P156" s="27"/>
      <c r="Q156" s="27"/>
      <c r="R156" s="27"/>
      <c r="S156" s="28"/>
      <c r="T156" s="31"/>
      <c r="U156" s="32"/>
      <c r="V156" s="32"/>
      <c r="W156" s="32"/>
      <c r="X156" s="30"/>
    </row>
    <row r="157" spans="1:25" ht="14.25" x14ac:dyDescent="0.2">
      <c r="A157" s="24"/>
      <c r="B157" s="25"/>
      <c r="C157" s="18"/>
      <c r="D157" s="50"/>
      <c r="E157" s="19"/>
      <c r="F157" s="20"/>
      <c r="G157" s="21"/>
      <c r="H157" s="21"/>
      <c r="I157" s="21"/>
      <c r="J157" s="21"/>
      <c r="K157" s="49"/>
      <c r="L157" s="23"/>
      <c r="O157" s="154"/>
      <c r="P157" s="28"/>
      <c r="Q157" s="28"/>
      <c r="R157" s="28"/>
      <c r="S157" s="28"/>
      <c r="T157" s="29"/>
      <c r="U157" s="28"/>
      <c r="V157" s="28"/>
      <c r="W157" s="28"/>
      <c r="X157" s="28"/>
      <c r="Y157" s="28"/>
    </row>
    <row r="158" spans="1:25" ht="14.25" x14ac:dyDescent="0.2">
      <c r="A158" s="24"/>
      <c r="B158" s="25"/>
      <c r="C158" s="18"/>
      <c r="D158" s="48"/>
      <c r="E158" s="110"/>
      <c r="F158" s="53"/>
      <c r="G158" s="54"/>
      <c r="H158" s="54"/>
      <c r="I158" s="54"/>
      <c r="J158" s="54"/>
      <c r="K158" s="119"/>
      <c r="L158" s="56"/>
      <c r="O158" s="154"/>
      <c r="P158" s="28"/>
      <c r="Q158" s="28"/>
      <c r="R158" s="28"/>
      <c r="S158" s="28"/>
      <c r="T158" s="29"/>
      <c r="U158" s="28"/>
      <c r="V158" s="28"/>
      <c r="W158" s="28"/>
      <c r="X158" s="28"/>
      <c r="Y158" s="28"/>
    </row>
    <row r="159" spans="1:25" x14ac:dyDescent="0.2">
      <c r="A159" s="24"/>
      <c r="B159" s="25"/>
      <c r="C159" s="18"/>
      <c r="D159" s="52"/>
      <c r="E159" s="95"/>
      <c r="F159" s="134"/>
      <c r="G159" s="135"/>
      <c r="H159" s="135"/>
      <c r="I159" s="135"/>
      <c r="J159" s="135"/>
      <c r="K159" s="134"/>
      <c r="L159" s="135"/>
      <c r="O159" s="47"/>
      <c r="P159" s="28"/>
      <c r="Q159" s="28"/>
      <c r="R159" s="28"/>
      <c r="S159" s="28"/>
      <c r="T159" s="29"/>
      <c r="U159" s="30"/>
      <c r="V159" s="30"/>
      <c r="W159" s="30"/>
      <c r="X159" s="30"/>
      <c r="Y159" s="30"/>
    </row>
    <row r="160" spans="1:25" x14ac:dyDescent="0.2">
      <c r="A160" s="34"/>
      <c r="B160" s="35"/>
      <c r="C160" s="57"/>
      <c r="D160" s="58"/>
      <c r="E160" s="59"/>
      <c r="F160" s="126"/>
      <c r="G160" s="126"/>
      <c r="H160" s="126"/>
      <c r="I160" s="126"/>
      <c r="J160" s="126"/>
      <c r="K160" s="127"/>
      <c r="L160" s="126"/>
      <c r="O160" s="27"/>
      <c r="P160" s="27"/>
      <c r="Q160" s="27"/>
      <c r="R160" s="27"/>
      <c r="S160" s="28"/>
      <c r="T160" s="29"/>
      <c r="U160" s="30"/>
      <c r="V160" s="30"/>
      <c r="W160" s="30"/>
      <c r="X160" s="30"/>
      <c r="Y160" s="30"/>
    </row>
    <row r="161" spans="1:25" x14ac:dyDescent="0.2">
      <c r="A161" s="62">
        <f>A144</f>
        <v>2</v>
      </c>
      <c r="B161" s="63">
        <f>B144</f>
        <v>4</v>
      </c>
      <c r="C161" s="185" t="s">
        <v>41</v>
      </c>
      <c r="D161" s="186"/>
      <c r="E161" s="66"/>
      <c r="F161" s="124">
        <f>F150+F160</f>
        <v>563</v>
      </c>
      <c r="G161" s="103">
        <f>G150+G160</f>
        <v>39.9</v>
      </c>
      <c r="H161" s="124">
        <f>H150+H160</f>
        <v>33.270000000000003</v>
      </c>
      <c r="I161" s="124">
        <f>I150+I160</f>
        <v>97.02</v>
      </c>
      <c r="J161" s="124">
        <f>J150+J160</f>
        <v>847.46999999999991</v>
      </c>
      <c r="K161" s="124"/>
      <c r="L161" s="103">
        <f>L150+L160</f>
        <v>172</v>
      </c>
      <c r="O161" s="27"/>
      <c r="P161" s="27"/>
      <c r="Q161" s="27"/>
      <c r="R161" s="27"/>
      <c r="S161" s="28"/>
      <c r="T161" s="29"/>
      <c r="U161" s="30"/>
      <c r="V161" s="30"/>
      <c r="W161" s="30"/>
      <c r="X161" s="30"/>
      <c r="Y161" s="30"/>
    </row>
    <row r="162" spans="1:25" x14ac:dyDescent="0.2">
      <c r="A162" s="16">
        <v>2</v>
      </c>
      <c r="B162" s="17">
        <v>5</v>
      </c>
      <c r="C162" s="18" t="s">
        <v>23</v>
      </c>
      <c r="D162" s="50" t="s">
        <v>45</v>
      </c>
      <c r="E162" s="19" t="s">
        <v>86</v>
      </c>
      <c r="F162" s="20">
        <v>180</v>
      </c>
      <c r="G162" s="21">
        <v>10.199999999999999</v>
      </c>
      <c r="H162" s="21">
        <v>7.1</v>
      </c>
      <c r="I162" s="21">
        <v>44.3</v>
      </c>
      <c r="J162" s="21">
        <v>286</v>
      </c>
      <c r="K162" s="22" t="s">
        <v>83</v>
      </c>
      <c r="L162" s="23">
        <v>33.14</v>
      </c>
      <c r="O162" s="27"/>
      <c r="P162" s="27"/>
      <c r="Q162" s="27"/>
      <c r="R162" s="27"/>
      <c r="S162" s="28"/>
      <c r="T162" s="29"/>
      <c r="U162" s="30"/>
      <c r="V162" s="30"/>
      <c r="W162" s="30"/>
      <c r="X162" s="30"/>
      <c r="Y162" s="30"/>
    </row>
    <row r="163" spans="1:25" x14ac:dyDescent="0.2">
      <c r="A163" s="24"/>
      <c r="B163" s="25"/>
      <c r="C163" s="18"/>
      <c r="D163" s="171" t="s">
        <v>48</v>
      </c>
      <c r="E163" s="170" t="s">
        <v>87</v>
      </c>
      <c r="F163" s="20">
        <v>10</v>
      </c>
      <c r="G163" s="21">
        <v>0.08</v>
      </c>
      <c r="H163" s="21">
        <v>0.01</v>
      </c>
      <c r="I163" s="21">
        <v>0.17</v>
      </c>
      <c r="J163" s="21">
        <v>1</v>
      </c>
      <c r="K163" s="22"/>
      <c r="L163" s="23">
        <v>6.41</v>
      </c>
      <c r="O163" s="27"/>
      <c r="P163" s="27"/>
      <c r="Q163" s="27"/>
      <c r="R163" s="27"/>
      <c r="S163" s="28"/>
      <c r="T163" s="29"/>
      <c r="U163" s="30"/>
      <c r="V163" s="30"/>
      <c r="W163" s="30"/>
      <c r="X163" s="30"/>
      <c r="Y163" s="30"/>
    </row>
    <row r="164" spans="1:25" x14ac:dyDescent="0.2">
      <c r="A164" s="24"/>
      <c r="B164" s="25"/>
      <c r="C164" s="18"/>
      <c r="D164" s="52" t="s">
        <v>51</v>
      </c>
      <c r="E164" s="19" t="s">
        <v>63</v>
      </c>
      <c r="F164" s="20">
        <v>100</v>
      </c>
      <c r="G164" s="21">
        <v>20.5</v>
      </c>
      <c r="H164" s="21">
        <v>4.4000000000000004</v>
      </c>
      <c r="I164" s="21">
        <v>3</v>
      </c>
      <c r="J164" s="21">
        <v>133</v>
      </c>
      <c r="K164" s="22" t="s">
        <v>84</v>
      </c>
      <c r="L164" s="23">
        <v>87.79</v>
      </c>
      <c r="O164" s="27"/>
      <c r="P164" s="27"/>
      <c r="Q164" s="27"/>
      <c r="R164" s="27"/>
      <c r="S164" s="28"/>
      <c r="T164" s="29"/>
      <c r="U164" s="30"/>
      <c r="V164" s="30"/>
      <c r="W164" s="30"/>
      <c r="X164" s="30"/>
      <c r="Y164" s="30"/>
    </row>
    <row r="165" spans="1:25" x14ac:dyDescent="0.2">
      <c r="A165" s="24"/>
      <c r="B165" s="25"/>
      <c r="C165" s="18"/>
      <c r="D165" s="171" t="s">
        <v>81</v>
      </c>
      <c r="E165" s="170" t="s">
        <v>80</v>
      </c>
      <c r="F165" s="20">
        <v>10</v>
      </c>
      <c r="G165" s="21">
        <v>0.06</v>
      </c>
      <c r="H165" s="21">
        <v>7.26</v>
      </c>
      <c r="I165" s="21">
        <v>0.08</v>
      </c>
      <c r="J165" s="21">
        <v>65.89</v>
      </c>
      <c r="K165" s="22" t="s">
        <v>85</v>
      </c>
      <c r="L165" s="23">
        <v>24.5</v>
      </c>
      <c r="O165" s="27"/>
      <c r="P165" s="27"/>
      <c r="Q165" s="27"/>
      <c r="R165" s="27"/>
      <c r="S165" s="28"/>
      <c r="T165" s="29"/>
      <c r="U165" s="30"/>
      <c r="V165" s="30"/>
      <c r="W165" s="30"/>
      <c r="X165" s="30"/>
      <c r="Y165" s="30"/>
    </row>
    <row r="166" spans="1:25" x14ac:dyDescent="0.2">
      <c r="A166" s="24"/>
      <c r="B166" s="25"/>
      <c r="C166" s="18"/>
      <c r="D166" s="48" t="s">
        <v>30</v>
      </c>
      <c r="E166" s="19" t="s">
        <v>31</v>
      </c>
      <c r="F166" s="20">
        <v>29</v>
      </c>
      <c r="G166" s="21">
        <v>2.0299999999999998</v>
      </c>
      <c r="H166" s="21">
        <v>0.28999999999999998</v>
      </c>
      <c r="I166" s="21">
        <v>14.21</v>
      </c>
      <c r="J166" s="21">
        <v>68.150000000000006</v>
      </c>
      <c r="K166" s="49" t="s">
        <v>32</v>
      </c>
      <c r="L166" s="23">
        <v>6.12</v>
      </c>
      <c r="O166" s="27"/>
      <c r="P166" s="27"/>
      <c r="Q166" s="27"/>
      <c r="R166" s="27"/>
      <c r="S166" s="28"/>
      <c r="T166" s="29"/>
      <c r="U166" s="30"/>
      <c r="V166" s="30"/>
      <c r="W166" s="30"/>
      <c r="X166" s="30"/>
      <c r="Y166" s="30"/>
    </row>
    <row r="167" spans="1:25" x14ac:dyDescent="0.2">
      <c r="A167" s="24"/>
      <c r="B167" s="25"/>
      <c r="C167" s="18"/>
      <c r="D167" s="50" t="s">
        <v>82</v>
      </c>
      <c r="E167" s="19" t="s">
        <v>53</v>
      </c>
      <c r="F167" s="20">
        <v>20</v>
      </c>
      <c r="G167" s="21">
        <v>1.6</v>
      </c>
      <c r="H167" s="21">
        <v>0.7</v>
      </c>
      <c r="I167" s="21">
        <v>15.7</v>
      </c>
      <c r="J167" s="21">
        <v>52.6</v>
      </c>
      <c r="K167" s="49" t="s">
        <v>32</v>
      </c>
      <c r="L167" s="23">
        <v>9.5</v>
      </c>
      <c r="O167" s="27"/>
      <c r="P167" s="27"/>
      <c r="Q167" s="27"/>
      <c r="R167" s="27"/>
      <c r="S167" s="28"/>
      <c r="T167" s="29"/>
      <c r="U167" s="30"/>
      <c r="V167" s="30"/>
      <c r="W167" s="30"/>
      <c r="X167" s="30"/>
      <c r="Y167" s="30"/>
    </row>
    <row r="168" spans="1:25" ht="15.75" x14ac:dyDescent="0.25">
      <c r="A168" s="24"/>
      <c r="B168" s="25"/>
      <c r="C168" s="18"/>
      <c r="D168" s="50" t="s">
        <v>35</v>
      </c>
      <c r="E168" s="19" t="s">
        <v>36</v>
      </c>
      <c r="F168" s="20">
        <v>200</v>
      </c>
      <c r="G168" s="21">
        <v>0.39</v>
      </c>
      <c r="H168" s="21">
        <v>0.1</v>
      </c>
      <c r="I168" s="21">
        <v>7.07</v>
      </c>
      <c r="J168" s="33">
        <v>26.8</v>
      </c>
      <c r="K168" s="22" t="s">
        <v>74</v>
      </c>
      <c r="L168" s="23">
        <v>4.54</v>
      </c>
      <c r="O168" s="120"/>
      <c r="P168" s="75"/>
      <c r="Q168" s="75"/>
      <c r="R168" s="75"/>
      <c r="S168" s="75"/>
      <c r="T168" s="121"/>
      <c r="U168" s="97"/>
      <c r="V168" s="97"/>
      <c r="W168" s="97"/>
      <c r="X168" s="97"/>
      <c r="Y168" s="97"/>
    </row>
    <row r="169" spans="1:25" ht="15.75" customHeight="1" x14ac:dyDescent="0.25">
      <c r="A169" s="34"/>
      <c r="B169" s="35"/>
      <c r="C169" s="57"/>
      <c r="D169" s="125" t="s">
        <v>40</v>
      </c>
      <c r="E169" s="38"/>
      <c r="F169" s="39">
        <f>SUM(F162:F168)</f>
        <v>549</v>
      </c>
      <c r="G169" s="40">
        <f>SUM(G162:G168)</f>
        <v>34.86</v>
      </c>
      <c r="H169" s="40">
        <f>SUM(H162:H168)</f>
        <v>19.86</v>
      </c>
      <c r="I169" s="40">
        <f>SUM(I162:I168)</f>
        <v>84.53</v>
      </c>
      <c r="J169" s="40">
        <f>SUM(J162:J168)</f>
        <v>633.43999999999994</v>
      </c>
      <c r="K169" s="41"/>
      <c r="L169" s="40">
        <f>SUM(L162:L168)</f>
        <v>172</v>
      </c>
      <c r="O169" s="120"/>
      <c r="P169" s="75"/>
      <c r="Q169" s="75"/>
      <c r="R169" s="75"/>
      <c r="S169" s="75"/>
      <c r="T169" s="121"/>
      <c r="U169" s="97"/>
      <c r="V169" s="97"/>
      <c r="W169" s="97"/>
      <c r="X169" s="97"/>
      <c r="Y169" s="97"/>
    </row>
    <row r="170" spans="1:25" x14ac:dyDescent="0.2">
      <c r="A170" s="42"/>
      <c r="B170" s="43"/>
      <c r="C170" s="18"/>
      <c r="D170" s="50"/>
      <c r="E170" s="104"/>
      <c r="F170" s="115"/>
      <c r="G170" s="116"/>
      <c r="H170" s="116"/>
      <c r="I170" s="117"/>
      <c r="J170" s="21"/>
      <c r="K170" s="49"/>
      <c r="L170" s="23"/>
      <c r="O170" s="27"/>
      <c r="P170" s="27"/>
      <c r="Q170" s="27"/>
      <c r="R170" s="27"/>
      <c r="S170" s="28"/>
      <c r="T170" s="29"/>
      <c r="U170" s="30"/>
      <c r="V170" s="30"/>
      <c r="W170" s="30"/>
      <c r="X170" s="30"/>
    </row>
    <row r="171" spans="1:25" x14ac:dyDescent="0.2">
      <c r="A171" s="24"/>
      <c r="B171" s="25"/>
      <c r="C171" s="18"/>
      <c r="D171" s="50"/>
      <c r="E171" s="19"/>
      <c r="F171" s="20"/>
      <c r="G171" s="21"/>
      <c r="H171" s="21"/>
      <c r="I171" s="21"/>
      <c r="J171" s="21"/>
      <c r="K171" s="49"/>
      <c r="L171" s="23"/>
      <c r="O171" s="27"/>
      <c r="P171" s="27"/>
      <c r="Q171" s="27"/>
      <c r="R171" s="27"/>
      <c r="S171" s="28"/>
      <c r="T171" s="29"/>
      <c r="U171" s="30"/>
      <c r="V171" s="30"/>
      <c r="W171" s="30"/>
      <c r="X171" s="30"/>
    </row>
    <row r="172" spans="1:25" x14ac:dyDescent="0.2">
      <c r="A172" s="24"/>
      <c r="B172" s="25"/>
      <c r="C172" s="18"/>
      <c r="D172" s="50"/>
      <c r="E172" s="19"/>
      <c r="F172" s="115"/>
      <c r="G172" s="116"/>
      <c r="H172" s="116"/>
      <c r="I172" s="117"/>
      <c r="J172" s="21"/>
      <c r="K172" s="49"/>
      <c r="L172" s="23"/>
      <c r="O172" s="27"/>
      <c r="P172" s="27"/>
      <c r="Q172" s="27"/>
      <c r="R172" s="27"/>
      <c r="S172" s="28"/>
      <c r="T172" s="29"/>
      <c r="U172" s="30"/>
      <c r="V172" s="30"/>
      <c r="W172" s="30"/>
      <c r="X172" s="30"/>
    </row>
    <row r="173" spans="1:25" x14ac:dyDescent="0.2">
      <c r="A173" s="24"/>
      <c r="B173" s="25"/>
      <c r="C173" s="18"/>
      <c r="D173" s="50"/>
      <c r="E173" s="19"/>
      <c r="F173" s="20"/>
      <c r="G173" s="21"/>
      <c r="H173" s="21"/>
      <c r="I173" s="21"/>
      <c r="J173" s="21"/>
      <c r="K173" s="22"/>
      <c r="L173" s="23"/>
      <c r="O173" s="118"/>
      <c r="P173" s="27"/>
      <c r="Q173" s="27"/>
      <c r="R173" s="27"/>
      <c r="S173" s="28"/>
      <c r="T173" s="29"/>
      <c r="U173" s="30"/>
      <c r="V173" s="30"/>
      <c r="W173" s="30"/>
      <c r="X173" s="30"/>
    </row>
    <row r="174" spans="1:25" x14ac:dyDescent="0.2">
      <c r="A174" s="24"/>
      <c r="B174" s="25"/>
      <c r="C174" s="18"/>
      <c r="D174" s="50"/>
      <c r="E174" s="19"/>
      <c r="F174" s="20"/>
      <c r="G174" s="21"/>
      <c r="H174" s="21"/>
      <c r="I174" s="21"/>
      <c r="J174" s="21"/>
      <c r="K174" s="22"/>
      <c r="L174" s="23"/>
      <c r="O174" s="118"/>
      <c r="P174" s="27"/>
      <c r="Q174" s="27"/>
      <c r="R174" s="27"/>
      <c r="S174" s="28"/>
      <c r="T174" s="29"/>
      <c r="U174" s="30"/>
      <c r="V174" s="30"/>
      <c r="W174" s="30"/>
      <c r="X174" s="30"/>
    </row>
    <row r="175" spans="1:25" x14ac:dyDescent="0.2">
      <c r="A175" s="24"/>
      <c r="B175" s="25"/>
      <c r="C175" s="18"/>
      <c r="D175" s="50"/>
      <c r="E175" s="19"/>
      <c r="F175" s="20"/>
      <c r="G175" s="21"/>
      <c r="H175" s="21"/>
      <c r="I175" s="21"/>
      <c r="J175" s="21"/>
      <c r="K175" s="49"/>
      <c r="L175" s="23"/>
      <c r="O175" s="27"/>
      <c r="P175" s="27"/>
      <c r="Q175" s="27"/>
      <c r="R175" s="27"/>
      <c r="S175" s="28"/>
      <c r="T175" s="29"/>
      <c r="U175" s="30"/>
      <c r="V175" s="30"/>
      <c r="W175" s="30"/>
      <c r="X175" s="30"/>
    </row>
    <row r="176" spans="1:25" ht="13.5" x14ac:dyDescent="0.25">
      <c r="A176" s="24"/>
      <c r="B176" s="25"/>
      <c r="C176" s="18"/>
      <c r="D176" s="50"/>
      <c r="E176" s="19"/>
      <c r="F176" s="20"/>
      <c r="G176" s="21"/>
      <c r="H176" s="21"/>
      <c r="I176" s="21"/>
      <c r="J176" s="21"/>
      <c r="K176" s="22"/>
      <c r="L176" s="23"/>
      <c r="O176" s="75"/>
      <c r="P176" s="75"/>
      <c r="Q176" s="75"/>
      <c r="R176" s="75"/>
      <c r="S176" s="28"/>
      <c r="T176" s="94"/>
      <c r="U176" s="46"/>
      <c r="V176" s="46"/>
      <c r="W176" s="46"/>
      <c r="X176" s="46"/>
    </row>
    <row r="177" spans="1:24" x14ac:dyDescent="0.2">
      <c r="A177" s="34"/>
      <c r="B177" s="35"/>
      <c r="C177" s="57"/>
      <c r="D177" s="58"/>
      <c r="E177" s="59"/>
      <c r="F177" s="126"/>
      <c r="G177" s="126"/>
      <c r="H177" s="126"/>
      <c r="I177" s="126"/>
      <c r="J177" s="126"/>
      <c r="K177" s="127"/>
      <c r="L177" s="126"/>
      <c r="O177" s="27"/>
      <c r="P177" s="27"/>
      <c r="Q177" s="27"/>
      <c r="R177" s="27"/>
      <c r="S177" s="28"/>
      <c r="T177" s="29"/>
      <c r="U177" s="30"/>
      <c r="V177" s="30"/>
      <c r="W177" s="30"/>
      <c r="X177" s="30"/>
    </row>
    <row r="178" spans="1:24" x14ac:dyDescent="0.2">
      <c r="A178" s="62">
        <f>A162</f>
        <v>2</v>
      </c>
      <c r="B178" s="63">
        <f>B162</f>
        <v>5</v>
      </c>
      <c r="C178" s="188" t="s">
        <v>41</v>
      </c>
      <c r="D178" s="189"/>
      <c r="E178" s="159"/>
      <c r="F178" s="160">
        <f>F169+F177</f>
        <v>549</v>
      </c>
      <c r="G178" s="160">
        <f>G169+G177</f>
        <v>34.86</v>
      </c>
      <c r="H178" s="160">
        <f>H169+H177</f>
        <v>19.86</v>
      </c>
      <c r="I178" s="161">
        <f>I169+I177</f>
        <v>84.53</v>
      </c>
      <c r="J178" s="161">
        <f>J169+J177</f>
        <v>633.43999999999994</v>
      </c>
      <c r="K178" s="160"/>
      <c r="L178" s="161">
        <f>L169+L177</f>
        <v>172</v>
      </c>
      <c r="O178" s="27"/>
      <c r="P178" s="27"/>
      <c r="Q178" s="27"/>
      <c r="R178" s="27"/>
      <c r="S178" s="28"/>
      <c r="T178" s="29"/>
      <c r="U178" s="30"/>
      <c r="V178" s="30"/>
      <c r="W178" s="30"/>
      <c r="X178" s="30"/>
    </row>
    <row r="179" spans="1:24" x14ac:dyDescent="0.2">
      <c r="A179" s="162"/>
      <c r="B179" s="163"/>
      <c r="C179" s="190" t="s">
        <v>67</v>
      </c>
      <c r="D179" s="190"/>
      <c r="E179" s="190"/>
      <c r="F179" s="164">
        <f>(F24+F42+F60+F78+F94+F110+F125+F143+F161+F178)/(IF(F24=0,0,1)+IF(F42=0,0,1)+IF(F60=0,0,1)+IF(F78=0,0,1)+IF(F94=0,0,1)+IF(F110=0,0,1)+IF(F125=0,0,1)+IF(F143=0,0,1)+IF(F161=0,0,1)+IF(F178=0,0,1))</f>
        <v>592.29999999999995</v>
      </c>
      <c r="G179" s="164">
        <f>(G24+G42+G60+G78+G94+G110+G125+G143+G161+G178)/(IF(G24=0,0,1)+IF(G42=0,0,1)+IF(G60=0,0,1)+IF(G78=0,0,1)+IF(G94=0,0,1)+IF(G110=0,0,1)+IF(G125=0,0,1)+IF(G143=0,0,1)+IF(G161=0,0,1)+IF(G178=0,0,1))</f>
        <v>25.204000000000001</v>
      </c>
      <c r="H179" s="164">
        <f>(H24+H42+H60+H78+H94+H110+H125+H143+H161+H178)/(IF(H24=0,0,1)+IF(H42=0,0,1)+IF(H60=0,0,1)+IF(H78=0,0,1)+IF(H94=0,0,1)+IF(H110=0,0,1)+IF(H125=0,0,1)+IF(H143=0,0,1)+IF(H161=0,0,1)+IF(H178=0,0,1))</f>
        <v>24.062999999999999</v>
      </c>
      <c r="I179" s="164">
        <f>(I24+I42+I60+I78+I94+I110+I125+I143+I161+I178)/(IF(I24=0,0,1)+IF(I42=0,0,1)+IF(I60=0,0,1)+IF(I78=0,0,1)+IF(I94=0,0,1)+IF(I110=0,0,1)+IF(I125=0,0,1)+IF(I143=0,0,1)+IF(I161=0,0,1)+IF(I178=0,0,1))</f>
        <v>96.143000000000001</v>
      </c>
      <c r="J179" s="164">
        <f>(J24+J42+J60+J78+J94+J110+J125+J143+J161+J178)/(IF(J24=0,0,1)+IF(J42=0,0,1)+IF(J60=0,0,1)+IF(J78=0,0,1)+IF(J94=0,0,1)+IF(J110=0,0,1)+IF(J125=0,0,1)+IF(J143=0,0,1)+IF(J161=0,0,1)+IF(J178=0,0,1))</f>
        <v>648.34599999999989</v>
      </c>
      <c r="K179" s="165"/>
      <c r="L179" s="164">
        <f>(L24+L42+L60+L78+L94+L110+L125+L143+L161+L178)/(IF(L24=0,0,1)+IF(L42=0,0,1)+IF(L60=0,0,1)+IF(L78=0,0,1)+IF(L94=0,0,1)+IF(L110=0,0,1)+IF(L125=0,0,1)+IF(L143=0,0,1)+IF(L161=0,0,1)+IF(L178=0,0,1))</f>
        <v>172</v>
      </c>
      <c r="O179" s="27"/>
      <c r="P179" s="27"/>
      <c r="Q179" s="27"/>
      <c r="R179" s="27"/>
      <c r="S179" s="28"/>
      <c r="T179" s="29"/>
      <c r="U179" s="30"/>
      <c r="V179" s="30"/>
      <c r="W179" s="30"/>
      <c r="X179" s="30"/>
    </row>
    <row r="180" spans="1:24" x14ac:dyDescent="0.2">
      <c r="O180" s="27"/>
      <c r="P180" s="27"/>
      <c r="Q180" s="27"/>
      <c r="R180" s="27"/>
      <c r="S180" s="28"/>
      <c r="T180" s="29"/>
      <c r="U180" s="30"/>
      <c r="V180" s="30"/>
      <c r="W180" s="30"/>
      <c r="X180" s="30"/>
    </row>
    <row r="181" spans="1:24" x14ac:dyDescent="0.2">
      <c r="O181" s="27"/>
      <c r="P181" s="27"/>
      <c r="Q181" s="27"/>
      <c r="R181" s="27"/>
      <c r="S181" s="28"/>
      <c r="T181" s="29"/>
      <c r="U181" s="30"/>
      <c r="V181" s="30"/>
      <c r="W181" s="30"/>
      <c r="X181" s="30"/>
    </row>
    <row r="182" spans="1:24" x14ac:dyDescent="0.2">
      <c r="O182" s="27"/>
      <c r="P182" s="27"/>
      <c r="Q182" s="27"/>
      <c r="R182" s="27"/>
      <c r="S182" s="28"/>
      <c r="T182" s="29"/>
      <c r="U182" s="30"/>
      <c r="V182" s="30"/>
      <c r="W182" s="30"/>
      <c r="X182" s="30"/>
    </row>
    <row r="183" spans="1:24" x14ac:dyDescent="0.2">
      <c r="O183" s="27"/>
      <c r="P183" s="27"/>
      <c r="Q183" s="27"/>
      <c r="R183" s="27"/>
      <c r="S183" s="28"/>
      <c r="T183" s="29"/>
      <c r="U183" s="30"/>
      <c r="V183" s="30"/>
      <c r="W183" s="30"/>
      <c r="X183" s="30"/>
    </row>
    <row r="184" spans="1:24" x14ac:dyDescent="0.2">
      <c r="O184" s="118"/>
      <c r="P184" s="27"/>
      <c r="Q184" s="27"/>
      <c r="R184" s="27"/>
      <c r="S184" s="28"/>
      <c r="T184" s="29"/>
      <c r="U184" s="30"/>
      <c r="V184" s="30"/>
      <c r="W184" s="30"/>
      <c r="X184" s="30"/>
    </row>
    <row r="185" spans="1:24" x14ac:dyDescent="0.2">
      <c r="O185" s="75"/>
      <c r="P185" s="75"/>
      <c r="Q185" s="75"/>
      <c r="R185" s="75"/>
      <c r="S185" s="93"/>
      <c r="T185" s="78"/>
      <c r="U185" s="79"/>
      <c r="V185" s="79"/>
      <c r="W185" s="79"/>
      <c r="X185" s="79"/>
    </row>
    <row r="186" spans="1:24" x14ac:dyDescent="0.2">
      <c r="E186" s="1">
        <v>0</v>
      </c>
      <c r="O186" s="75"/>
      <c r="P186" s="27"/>
      <c r="Q186" s="27"/>
      <c r="R186" s="27"/>
      <c r="S186" s="28"/>
      <c r="T186" s="86"/>
      <c r="U186" s="82"/>
      <c r="V186" s="82"/>
      <c r="W186" s="82"/>
      <c r="X186" s="82"/>
    </row>
    <row r="187" spans="1:24" x14ac:dyDescent="0.2">
      <c r="O187" s="75"/>
      <c r="P187" s="27"/>
      <c r="Q187" s="27"/>
      <c r="R187" s="27"/>
      <c r="S187" s="28"/>
      <c r="T187" s="86"/>
      <c r="U187" s="82"/>
      <c r="V187" s="82"/>
      <c r="W187" s="82"/>
      <c r="X187" s="82"/>
    </row>
    <row r="188" spans="1:24" x14ac:dyDescent="0.2">
      <c r="O188" s="75"/>
      <c r="P188" s="75"/>
      <c r="Q188" s="75"/>
      <c r="R188" s="75"/>
      <c r="S188" s="93"/>
      <c r="T188" s="166"/>
      <c r="U188" s="87"/>
      <c r="V188" s="87"/>
      <c r="W188" s="87"/>
      <c r="X188" s="87"/>
    </row>
  </sheetData>
  <mergeCells count="45">
    <mergeCell ref="C178:D178"/>
    <mergeCell ref="C179:E179"/>
    <mergeCell ref="U145:W145"/>
    <mergeCell ref="X145:X146"/>
    <mergeCell ref="O147:R147"/>
    <mergeCell ref="O155:R155"/>
    <mergeCell ref="C161:D161"/>
    <mergeCell ref="O116:R116"/>
    <mergeCell ref="C125:D125"/>
    <mergeCell ref="C143:D143"/>
    <mergeCell ref="O145:R146"/>
    <mergeCell ref="T145:T146"/>
    <mergeCell ref="X95:X96"/>
    <mergeCell ref="O97:R97"/>
    <mergeCell ref="O104:R104"/>
    <mergeCell ref="C110:D110"/>
    <mergeCell ref="O114:R115"/>
    <mergeCell ref="T114:T115"/>
    <mergeCell ref="U114:W114"/>
    <mergeCell ref="X114:X115"/>
    <mergeCell ref="N92:Q92"/>
    <mergeCell ref="C94:D94"/>
    <mergeCell ref="O95:R96"/>
    <mergeCell ref="T95:T96"/>
    <mergeCell ref="U95:W95"/>
    <mergeCell ref="N80:Q81"/>
    <mergeCell ref="S80:S81"/>
    <mergeCell ref="T80:V80"/>
    <mergeCell ref="W80:W81"/>
    <mergeCell ref="N82:Q82"/>
    <mergeCell ref="T64:V64"/>
    <mergeCell ref="W64:W65"/>
    <mergeCell ref="N66:Q66"/>
    <mergeCell ref="N76:Q76"/>
    <mergeCell ref="C78:D78"/>
    <mergeCell ref="N44:Q44"/>
    <mergeCell ref="N45:Q45"/>
    <mergeCell ref="C60:D60"/>
    <mergeCell ref="N64:Q65"/>
    <mergeCell ref="S64:S65"/>
    <mergeCell ref="C1:E1"/>
    <mergeCell ref="H1:K1"/>
    <mergeCell ref="H2:K2"/>
    <mergeCell ref="N31:Q31"/>
    <mergeCell ref="N39:Q39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2025-04-17T07:50:26Z</cp:lastPrinted>
  <dcterms:created xsi:type="dcterms:W3CDTF">2022-05-16T14:23:56Z</dcterms:created>
  <dcterms:modified xsi:type="dcterms:W3CDTF">2025-09-24T06:18:39Z</dcterms:modified>
</cp:coreProperties>
</file>