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475FBFC4-1EFE-4C0A-816A-093C5B95783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Лист1!$A$1:$L$130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4" i="1" l="1"/>
  <c r="G124" i="1"/>
  <c r="H124" i="1"/>
  <c r="I124" i="1"/>
  <c r="J124" i="1"/>
  <c r="L124" i="1"/>
  <c r="F62" i="1"/>
  <c r="G62" i="1"/>
  <c r="H62" i="1"/>
  <c r="I62" i="1"/>
  <c r="J62" i="1"/>
  <c r="L62" i="1"/>
  <c r="F37" i="1"/>
  <c r="G37" i="1"/>
  <c r="H37" i="1"/>
  <c r="I37" i="1"/>
  <c r="J37" i="1"/>
  <c r="L37" i="1"/>
  <c r="L24" i="1"/>
  <c r="F12" i="1"/>
  <c r="G12" i="1"/>
  <c r="H12" i="1"/>
  <c r="I12" i="1"/>
  <c r="J12" i="1"/>
  <c r="L12" i="1"/>
  <c r="L111" i="1" l="1"/>
  <c r="G111" i="1"/>
  <c r="H111" i="1"/>
  <c r="I111" i="1"/>
  <c r="J111" i="1"/>
  <c r="F111" i="1"/>
  <c r="L99" i="1"/>
  <c r="G99" i="1"/>
  <c r="H99" i="1"/>
  <c r="I99" i="1"/>
  <c r="J99" i="1"/>
  <c r="F99" i="1"/>
  <c r="L86" i="1"/>
  <c r="L74" i="1"/>
  <c r="G74" i="1"/>
  <c r="H74" i="1"/>
  <c r="I74" i="1"/>
  <c r="J74" i="1"/>
  <c r="F74" i="1"/>
  <c r="F50" i="1"/>
  <c r="G50" i="1"/>
  <c r="H50" i="1"/>
  <c r="I50" i="1"/>
  <c r="J50" i="1"/>
  <c r="L50" i="1"/>
  <c r="G24" i="1"/>
  <c r="H24" i="1"/>
  <c r="I24" i="1"/>
  <c r="J24" i="1"/>
  <c r="F24" i="1"/>
  <c r="F86" i="1" l="1"/>
  <c r="G86" i="1"/>
  <c r="H86" i="1"/>
  <c r="F16" i="1" l="1"/>
  <c r="F17" i="1" s="1"/>
  <c r="G16" i="1"/>
  <c r="G17" i="1" s="1"/>
  <c r="H16" i="1"/>
  <c r="H17" i="1" s="1"/>
  <c r="I16" i="1"/>
  <c r="I17" i="1" s="1"/>
  <c r="J16" i="1"/>
  <c r="J17" i="1" s="1"/>
  <c r="L16" i="1"/>
  <c r="L17" i="1" s="1"/>
  <c r="F28" i="1"/>
  <c r="F29" i="1" s="1"/>
  <c r="G28" i="1"/>
  <c r="G29" i="1" s="1"/>
  <c r="H28" i="1"/>
  <c r="H29" i="1" s="1"/>
  <c r="I28" i="1"/>
  <c r="I29" i="1" s="1"/>
  <c r="J28" i="1"/>
  <c r="J29" i="1" s="1"/>
  <c r="L28" i="1"/>
  <c r="L29" i="1" s="1"/>
  <c r="F41" i="1"/>
  <c r="G41" i="1"/>
  <c r="H41" i="1"/>
  <c r="I41" i="1"/>
  <c r="J41" i="1"/>
  <c r="L41" i="1"/>
  <c r="L42" i="1" s="1"/>
  <c r="B129" i="1" l="1"/>
  <c r="A129" i="1"/>
  <c r="L128" i="1"/>
  <c r="L129" i="1" s="1"/>
  <c r="J128" i="1"/>
  <c r="I128" i="1"/>
  <c r="I129" i="1" s="1"/>
  <c r="H128" i="1"/>
  <c r="H129" i="1" s="1"/>
  <c r="G128" i="1"/>
  <c r="G129" i="1" s="1"/>
  <c r="F128" i="1"/>
  <c r="F129" i="1" s="1"/>
  <c r="B125" i="1"/>
  <c r="A125" i="1"/>
  <c r="B116" i="1"/>
  <c r="A116" i="1"/>
  <c r="L115" i="1"/>
  <c r="L116" i="1" s="1"/>
  <c r="J115" i="1"/>
  <c r="I115" i="1"/>
  <c r="H115" i="1"/>
  <c r="H116" i="1" s="1"/>
  <c r="G115" i="1"/>
  <c r="G116" i="1" s="1"/>
  <c r="F115" i="1"/>
  <c r="F116" i="1" s="1"/>
  <c r="B112" i="1"/>
  <c r="A112" i="1"/>
  <c r="I116" i="1"/>
  <c r="B104" i="1"/>
  <c r="A104" i="1"/>
  <c r="L103" i="1"/>
  <c r="L104" i="1" s="1"/>
  <c r="J103" i="1"/>
  <c r="I103" i="1"/>
  <c r="I104" i="1" s="1"/>
  <c r="H103" i="1"/>
  <c r="G103" i="1"/>
  <c r="F103" i="1"/>
  <c r="F104" i="1" s="1"/>
  <c r="B100" i="1"/>
  <c r="A100" i="1"/>
  <c r="H104" i="1"/>
  <c r="G104" i="1"/>
  <c r="B91" i="1"/>
  <c r="A91" i="1"/>
  <c r="L90" i="1"/>
  <c r="L91" i="1" s="1"/>
  <c r="J90" i="1"/>
  <c r="I90" i="1"/>
  <c r="H90" i="1"/>
  <c r="H91" i="1" s="1"/>
  <c r="G90" i="1"/>
  <c r="G91" i="1" s="1"/>
  <c r="F90" i="1"/>
  <c r="B87" i="1"/>
  <c r="A87" i="1"/>
  <c r="J86" i="1"/>
  <c r="I86" i="1"/>
  <c r="F91" i="1"/>
  <c r="B79" i="1"/>
  <c r="A79" i="1"/>
  <c r="L78" i="1"/>
  <c r="L79" i="1" s="1"/>
  <c r="J78" i="1"/>
  <c r="I78" i="1"/>
  <c r="I79" i="1" s="1"/>
  <c r="H78" i="1"/>
  <c r="H79" i="1" s="1"/>
  <c r="G78" i="1"/>
  <c r="G79" i="1" s="1"/>
  <c r="F78" i="1"/>
  <c r="F79" i="1" s="1"/>
  <c r="B75" i="1"/>
  <c r="A75" i="1"/>
  <c r="B67" i="1"/>
  <c r="A67" i="1"/>
  <c r="L66" i="1"/>
  <c r="L67" i="1" s="1"/>
  <c r="J66" i="1"/>
  <c r="I66" i="1"/>
  <c r="H66" i="1"/>
  <c r="H67" i="1" s="1"/>
  <c r="G66" i="1"/>
  <c r="G67" i="1" s="1"/>
  <c r="F66" i="1"/>
  <c r="F67" i="1" s="1"/>
  <c r="B63" i="1"/>
  <c r="A63" i="1"/>
  <c r="B55" i="1"/>
  <c r="A55" i="1"/>
  <c r="L54" i="1"/>
  <c r="L55" i="1" s="1"/>
  <c r="J54" i="1"/>
  <c r="J55" i="1" s="1"/>
  <c r="I54" i="1"/>
  <c r="I55" i="1" s="1"/>
  <c r="H54" i="1"/>
  <c r="H55" i="1" s="1"/>
  <c r="G54" i="1"/>
  <c r="F54" i="1"/>
  <c r="B51" i="1"/>
  <c r="A51" i="1"/>
  <c r="G55" i="1"/>
  <c r="F55" i="1"/>
  <c r="B42" i="1"/>
  <c r="A42" i="1"/>
  <c r="B38" i="1"/>
  <c r="A38" i="1"/>
  <c r="J42" i="1"/>
  <c r="I42" i="1"/>
  <c r="H42" i="1"/>
  <c r="G42" i="1"/>
  <c r="F42" i="1"/>
  <c r="B29" i="1"/>
  <c r="A29" i="1"/>
  <c r="B25" i="1"/>
  <c r="A25" i="1"/>
  <c r="B17" i="1"/>
  <c r="A17" i="1"/>
  <c r="B13" i="1"/>
  <c r="A13" i="1"/>
  <c r="I91" i="1" l="1"/>
  <c r="I130" i="1" s="1"/>
  <c r="I67" i="1"/>
  <c r="J79" i="1"/>
  <c r="J91" i="1"/>
  <c r="J104" i="1"/>
  <c r="J129" i="1"/>
  <c r="J67" i="1"/>
  <c r="J116" i="1"/>
  <c r="F130" i="1"/>
  <c r="G130" i="1"/>
  <c r="H130" i="1"/>
  <c r="L130" i="1"/>
  <c r="J130" i="1" l="1"/>
</calcChain>
</file>

<file path=xl/sharedStrings.xml><?xml version="1.0" encoding="utf-8"?>
<sst xmlns="http://schemas.openxmlformats.org/spreadsheetml/2006/main" count="266" uniqueCount="107">
  <si>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</si>
  <si>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</si>
  <si>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</si>
  <si>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</si>
  <si>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</si>
  <si>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</si>
  <si>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</si>
  <si>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</si>
  <si>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</si>
  <si>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</si>
  <si>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</si>
  <si>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</si>
  <si>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</si>
  <si>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</si>
  <si>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</si>
  <si>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</si>
  <si>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</si>
  <si>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</si>
  <si>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</si>
  <si>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</si>
  <si>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</si>
  <si>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</si>
  <si>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</si>
  <si>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</si>
  <si>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</si>
  <si>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</si>
  <si>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</si>
  <si>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</si>
  <si>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</si>
  <si>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</si>
  <si>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</si>
  <si>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</t>
  </si>
  <si>
    <t>порционно</t>
  </si>
  <si>
    <t>№ 685</t>
  </si>
  <si>
    <t>Согласовал:</t>
  </si>
  <si>
    <t>директор</t>
  </si>
  <si>
    <t>хлеб черн.</t>
  </si>
  <si>
    <t>Фрукт (яблоко) свежий</t>
  </si>
  <si>
    <t>творожное блюдо</t>
  </si>
  <si>
    <t>хлеб бел.</t>
  </si>
  <si>
    <t>Хлеб пшеничный</t>
  </si>
  <si>
    <t>Батон "На здоровье" (пшенично-ржаной)</t>
  </si>
  <si>
    <t>гарнир</t>
  </si>
  <si>
    <t>2 блюдо</t>
  </si>
  <si>
    <t>сладкое</t>
  </si>
  <si>
    <t>Пюре картофельное</t>
  </si>
  <si>
    <t>№520</t>
  </si>
  <si>
    <t>табл№4,№302</t>
  </si>
  <si>
    <t>Каша молочная вязкая пшеничная с маслом сливочным</t>
  </si>
  <si>
    <t>Кондитерское изделие (сушки)</t>
  </si>
  <si>
    <t>табл№4,№297</t>
  </si>
  <si>
    <t>Хлеб пшеничный, Сыр (порциями)</t>
  </si>
  <si>
    <t>порционно, №97</t>
  </si>
  <si>
    <t>1 блюдо</t>
  </si>
  <si>
    <t>№492, стр 70-71</t>
  </si>
  <si>
    <t>Кондитерское изделие (печенье в индивидуальной упаковке)</t>
  </si>
  <si>
    <t>Плов из птицы(бедро) с подгарнировкой, (Огурец свежий порционно)</t>
  </si>
  <si>
    <t>Фруктово-ягодное пюре Агуша (обогащенный Са)</t>
  </si>
  <si>
    <t>№431сб.р.2022</t>
  </si>
  <si>
    <t>Пудинг из творога запеченный (со сгущенным молоком)</t>
  </si>
  <si>
    <t>№527сб.р.2022</t>
  </si>
  <si>
    <t>"Ежики" мясные ( с соусом томатным основным)50/50</t>
  </si>
  <si>
    <t>Мармелад "Комбинат"с витаминами D3, E, B7,B5,B3,B6</t>
  </si>
  <si>
    <t>№332,516, стр 70-71</t>
  </si>
  <si>
    <t>Макаронные изделия отварные с подгарнировкой,  (Помидор свежий порционно)</t>
  </si>
  <si>
    <t>Сб.р.2022№601</t>
  </si>
  <si>
    <t>Биточек из индейки паровой</t>
  </si>
  <si>
    <t xml:space="preserve">Гречка рассыпчатая с маслом сливочным  </t>
  </si>
  <si>
    <t>Сб.р.2022№542</t>
  </si>
  <si>
    <t>Митболы (с соусом томатным основным) 50/50</t>
  </si>
  <si>
    <t>Каша молочная вязкая манная с маслом сливочным</t>
  </si>
  <si>
    <t>сыр</t>
  </si>
  <si>
    <t>Сыр (порциями)</t>
  </si>
  <si>
    <t>№97</t>
  </si>
  <si>
    <t>3 блюдо</t>
  </si>
  <si>
    <t>Фрукт (мандарин) свежий</t>
  </si>
  <si>
    <t>твор.блюдо</t>
  </si>
  <si>
    <t>Суфле творожное запеченное со сгущенным молоком</t>
  </si>
  <si>
    <t>№ 435 сб.р.2022</t>
  </si>
  <si>
    <t>№ 684-685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</si>
  <si>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</si>
  <si>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</si>
  <si>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</si>
  <si>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</si>
  <si>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</si>
  <si>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</si>
  <si>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</si>
  <si>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</si>
  <si>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напиток</t>
  </si>
  <si>
    <t>Имунеле с витаминами D3, B6 + лактобактерии</t>
  </si>
  <si>
    <t>Ризотто</t>
  </si>
  <si>
    <t>№381 сб.р.2022</t>
  </si>
  <si>
    <t>Рыба (горбуша)тушёная в томате с овощами</t>
  </si>
  <si>
    <t>№374</t>
  </si>
  <si>
    <t>Сок (нектар) фруктовый, вырабатываемый промышленностью</t>
  </si>
  <si>
    <t>№ 707</t>
  </si>
  <si>
    <t>в индивидуальной упаковке</t>
  </si>
  <si>
    <t> </t>
  </si>
  <si>
    <t>Паста сливочная с курицей с подгарнировкой</t>
  </si>
  <si>
    <t>№406 СБ.р.2022</t>
  </si>
  <si>
    <t>Помидор свежий (порционно)</t>
  </si>
  <si>
    <t>стр 70-71</t>
  </si>
  <si>
    <t>масло слив.</t>
  </si>
  <si>
    <t>Масло (порциями)</t>
  </si>
  <si>
    <t>№96</t>
  </si>
  <si>
    <t>МБОУ "Лянторская СОШ № 6"</t>
  </si>
  <si>
    <t>О. А. Леншина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</si>
</sst>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1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0" borderId="2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10" fillId="0" borderId="29" xfId="0" applyFont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center" vertical="top" wrapText="1"/>
    </xf>
    <xf numFmtId="0" fontId="3" fillId="3" borderId="33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4" borderId="20" xfId="0" applyFont="1" applyFill="1" applyBorder="1" applyAlignment="1">
      <alignment vertical="top" wrapText="1"/>
    </xf>
    <xf numFmtId="1" fontId="13" fillId="4" borderId="5" xfId="0" applyNumberFormat="1" applyFont="1" applyFill="1" applyBorder="1" applyAlignment="1">
      <alignment horizontal="center"/>
    </xf>
    <xf numFmtId="2" fontId="13" fillId="4" borderId="5" xfId="0" applyNumberFormat="1" applyFont="1" applyFill="1" applyBorder="1" applyAlignment="1">
      <alignment horizontal="center"/>
    </xf>
    <xf numFmtId="2" fontId="13" fillId="4" borderId="25" xfId="0" applyNumberFormat="1" applyFont="1" applyFill="1" applyBorder="1" applyAlignment="1">
      <alignment horizontal="center"/>
    </xf>
    <xf numFmtId="2" fontId="13" fillId="4" borderId="2" xfId="0" applyNumberFormat="1" applyFont="1" applyFill="1" applyBorder="1" applyAlignment="1">
      <alignment horizontal="center"/>
    </xf>
    <xf numFmtId="1" fontId="13" fillId="4" borderId="2" xfId="0" applyNumberFormat="1" applyFont="1" applyFill="1" applyBorder="1" applyAlignment="1">
      <alignment horizontal="center"/>
    </xf>
    <xf numFmtId="0" fontId="13" fillId="2" borderId="19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1" xfId="0" applyFont="1" applyFill="1" applyBorder="1" applyAlignment="1" applyProtection="1">
      <alignment horizontal="center" vertical="top" wrapText="1"/>
      <protection locked="0"/>
    </xf>
    <xf numFmtId="0" fontId="13" fillId="2" borderId="31" xfId="0" applyFont="1" applyFill="1" applyBorder="1" applyAlignment="1" applyProtection="1">
      <alignment horizontal="center" vertical="top" wrapText="1"/>
      <protection locked="0"/>
    </xf>
    <xf numFmtId="0" fontId="13" fillId="2" borderId="20" xfId="0" applyFont="1" applyFill="1" applyBorder="1" applyAlignment="1" applyProtection="1">
      <alignment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13" fillId="2" borderId="32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Protection="1">
      <protection locked="0"/>
    </xf>
    <xf numFmtId="0" fontId="14" fillId="0" borderId="9" xfId="0" applyFont="1" applyBorder="1"/>
    <xf numFmtId="0" fontId="14" fillId="0" borderId="12" xfId="0" applyFont="1" applyBorder="1"/>
    <xf numFmtId="0" fontId="14" fillId="0" borderId="14" xfId="0" applyFont="1" applyBorder="1"/>
    <xf numFmtId="0" fontId="15" fillId="4" borderId="2" xfId="0" applyFont="1" applyFill="1" applyBorder="1" applyAlignment="1" applyProtection="1">
      <alignment horizontal="right"/>
      <protection locked="0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32" xfId="0" applyFont="1" applyFill="1" applyBorder="1" applyAlignment="1">
      <alignment horizontal="center" vertical="top" wrapText="1"/>
    </xf>
    <xf numFmtId="0" fontId="14" fillId="0" borderId="15" xfId="0" applyFont="1" applyBorder="1"/>
    <xf numFmtId="0" fontId="14" fillId="0" borderId="2" xfId="0" applyFont="1" applyFill="1" applyBorder="1"/>
    <xf numFmtId="0" fontId="13" fillId="0" borderId="2" xfId="0" applyFont="1" applyFill="1" applyBorder="1" applyAlignment="1" applyProtection="1">
      <alignment vertical="top" wrapText="1"/>
      <protection locked="0"/>
    </xf>
    <xf numFmtId="0" fontId="13" fillId="0" borderId="2" xfId="0" applyFont="1" applyFill="1" applyBorder="1" applyAlignment="1" applyProtection="1">
      <alignment horizontal="center" vertical="top" wrapText="1"/>
      <protection locked="0"/>
    </xf>
    <xf numFmtId="0" fontId="13" fillId="0" borderId="13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Fill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3" borderId="28" xfId="0" applyFont="1" applyFill="1" applyBorder="1" applyAlignment="1">
      <alignment horizontal="center" vertical="top" wrapText="1"/>
    </xf>
    <xf numFmtId="0" fontId="13" fillId="3" borderId="33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 applyProtection="1">
      <alignment vertical="center" wrapText="1"/>
      <protection locked="0"/>
    </xf>
    <xf numFmtId="0" fontId="13" fillId="2" borderId="20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2" fontId="13" fillId="4" borderId="2" xfId="0" applyNumberFormat="1" applyFont="1" applyFill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4" borderId="19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9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0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top" wrapText="1"/>
    </xf>
    <xf numFmtId="0" fontId="13" fillId="0" borderId="35" xfId="0" applyFont="1" applyBorder="1" applyAlignment="1">
      <alignment horizontal="center" vertical="top" wrapText="1"/>
    </xf>
    <xf numFmtId="0" fontId="13" fillId="3" borderId="17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top" wrapText="1"/>
      <protection locked="0"/>
    </xf>
    <xf numFmtId="0" fontId="13" fillId="0" borderId="6" xfId="0" applyFont="1" applyBorder="1" applyAlignment="1">
      <alignment horizontal="center"/>
    </xf>
    <xf numFmtId="0" fontId="13" fillId="4" borderId="19" xfId="0" applyFont="1" applyFill="1" applyBorder="1" applyAlignment="1" applyProtection="1">
      <alignment vertical="center" wrapText="1"/>
      <protection locked="0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5" fillId="0" borderId="2" xfId="0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32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center"/>
    </xf>
    <xf numFmtId="0" fontId="3" fillId="4" borderId="36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vertical="top" wrapText="1"/>
    </xf>
    <xf numFmtId="0" fontId="13" fillId="4" borderId="36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 vertical="top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6" fillId="3" borderId="34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4" borderId="1" xfId="0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2" xfId="0" applyFill="1" applyBorder="1" applyAlignment="1" applyProtection="1">
      <alignment vertical="top"/>
      <protection locked="0"/>
    </xf>
    <xf numFmtId="0" fontId="14" fillId="4" borderId="1" xfId="0" applyFont="1" applyFill="1" applyBorder="1" applyAlignment="1">
      <alignment vertical="top"/>
    </xf>
    <xf numFmtId="0" fontId="13" fillId="4" borderId="0" xfId="0" applyFont="1" applyFill="1" applyAlignment="1">
      <alignment vertical="top"/>
    </xf>
    <xf numFmtId="0" fontId="14" fillId="4" borderId="2" xfId="0" applyFont="1" applyFill="1" applyBorder="1" applyAlignment="1" applyProtection="1">
      <alignment vertical="top"/>
      <protection locked="0"/>
    </xf>
    <xf numFmtId="0" fontId="14" fillId="4" borderId="2" xfId="0" applyFont="1" applyFill="1" applyBorder="1" applyAlignment="1">
      <alignment vertical="top"/>
    </xf>
    <xf numFmtId="0" fontId="14" fillId="2" borderId="2" xfId="0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view="pageBreakPreview" zoomScaleNormal="100" zoomScaleSheetLayoutView="10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D117" sqref="D117:D1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3.44140625" style="2" customWidth="1"/>
    <col min="6" max="6" width="11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2.88671875" style="2" customWidth="1"/>
    <col min="12" max="12" width="13.109375" style="2" customWidth="1"/>
    <col min="13" max="16384" width="9.109375" style="2"/>
  </cols>
  <sheetData>
    <row r="1" spans="1:12" ht="14.4" x14ac:dyDescent="0.3">
      <c r="A1" s="1" t="s">
        <v>7</v>
      </c>
      <c r="C1" s="149" t="s">
        <v>105</v>
      </c>
      <c r="D1" s="150"/>
      <c r="E1" s="151"/>
      <c r="F1" s="6" t="s">
        <v>34</v>
      </c>
      <c r="G1" s="2" t="s">
        <v>16</v>
      </c>
      <c r="H1" s="152" t="s">
        <v>35</v>
      </c>
      <c r="I1" s="152"/>
      <c r="J1" s="152"/>
      <c r="K1" s="152"/>
    </row>
    <row r="2" spans="1:12" ht="17.399999999999999" x14ac:dyDescent="0.25">
      <c r="A2" s="22" t="s">
        <v>6</v>
      </c>
      <c r="C2" s="2"/>
      <c r="G2" s="2" t="s">
        <v>17</v>
      </c>
      <c r="H2" s="152" t="s">
        <v>106</v>
      </c>
      <c r="I2" s="152"/>
      <c r="J2" s="152"/>
      <c r="K2" s="152"/>
    </row>
    <row r="3" spans="1:12" ht="17.25" customHeight="1" x14ac:dyDescent="0.25">
      <c r="A3" s="4" t="s">
        <v>8</v>
      </c>
      <c r="C3" s="2"/>
      <c r="D3" s="3"/>
      <c r="E3" s="23" t="s">
        <v>9</v>
      </c>
      <c r="G3" s="2" t="s">
        <v>18</v>
      </c>
      <c r="H3" s="30">
        <v>12</v>
      </c>
      <c r="I3" s="30">
        <v>1</v>
      </c>
      <c r="J3" s="31">
        <v>2026</v>
      </c>
      <c r="K3" s="32"/>
    </row>
    <row r="4" spans="1:12" ht="13.8" thickBot="1" x14ac:dyDescent="0.3">
      <c r="C4" s="2"/>
      <c r="D4" s="4"/>
      <c r="H4" s="29" t="s">
        <v>27</v>
      </c>
      <c r="I4" s="29" t="s">
        <v>28</v>
      </c>
      <c r="J4" s="29" t="s">
        <v>29</v>
      </c>
    </row>
    <row r="5" spans="1:12" ht="31.2" thickBot="1" x14ac:dyDescent="0.3">
      <c r="A5" s="27" t="s">
        <v>14</v>
      </c>
      <c r="B5" s="28" t="s">
        <v>15</v>
      </c>
      <c r="C5" s="34" t="s">
        <v>0</v>
      </c>
      <c r="D5" s="34" t="s">
        <v>13</v>
      </c>
      <c r="E5" s="34" t="s">
        <v>12</v>
      </c>
      <c r="F5" s="34" t="s">
        <v>25</v>
      </c>
      <c r="G5" s="34" t="s">
        <v>1</v>
      </c>
      <c r="H5" s="34" t="s">
        <v>2</v>
      </c>
      <c r="I5" s="34" t="s">
        <v>3</v>
      </c>
      <c r="J5" s="34" t="s">
        <v>10</v>
      </c>
      <c r="K5" s="47" t="s">
        <v>11</v>
      </c>
      <c r="L5" s="51" t="s">
        <v>26</v>
      </c>
    </row>
    <row r="6" spans="1:12" ht="26.4" x14ac:dyDescent="0.3">
      <c r="A6" s="12">
        <v>1</v>
      </c>
      <c r="B6" s="40">
        <v>1</v>
      </c>
      <c r="C6" s="45" t="s">
        <v>19</v>
      </c>
      <c r="D6" s="158" t="s">
        <v>20</v>
      </c>
      <c r="E6" s="57" t="s">
        <v>70</v>
      </c>
      <c r="F6" s="25">
        <v>205</v>
      </c>
      <c r="G6" s="25">
        <v>10</v>
      </c>
      <c r="H6" s="25">
        <v>12.4</v>
      </c>
      <c r="I6" s="24">
        <v>42.6</v>
      </c>
      <c r="J6" s="24">
        <v>303</v>
      </c>
      <c r="K6" s="48" t="s">
        <v>47</v>
      </c>
      <c r="L6" s="52">
        <v>41.8</v>
      </c>
    </row>
    <row r="7" spans="1:12" ht="14.4" x14ac:dyDescent="0.3">
      <c r="A7" s="13"/>
      <c r="B7" s="41"/>
      <c r="C7" s="46"/>
      <c r="D7" s="159" t="s">
        <v>71</v>
      </c>
      <c r="E7" s="33" t="s">
        <v>72</v>
      </c>
      <c r="F7" s="25">
        <v>20</v>
      </c>
      <c r="G7" s="25">
        <v>4.4000000000000004</v>
      </c>
      <c r="H7" s="25">
        <v>5.3</v>
      </c>
      <c r="I7" s="25">
        <v>0</v>
      </c>
      <c r="J7" s="25">
        <v>65.33</v>
      </c>
      <c r="K7" s="49" t="s">
        <v>73</v>
      </c>
      <c r="L7" s="53">
        <v>29.29</v>
      </c>
    </row>
    <row r="8" spans="1:12" ht="14.4" x14ac:dyDescent="0.3">
      <c r="A8" s="13"/>
      <c r="B8" s="41"/>
      <c r="C8" s="46"/>
      <c r="D8" s="160" t="s">
        <v>39</v>
      </c>
      <c r="E8" s="33" t="s">
        <v>40</v>
      </c>
      <c r="F8" s="25">
        <v>25</v>
      </c>
      <c r="G8" s="25">
        <v>1.75</v>
      </c>
      <c r="H8" s="25">
        <v>0.25</v>
      </c>
      <c r="I8" s="25">
        <v>12.25</v>
      </c>
      <c r="J8" s="25">
        <v>58.75</v>
      </c>
      <c r="K8" s="26" t="s">
        <v>32</v>
      </c>
      <c r="L8" s="53">
        <v>5.5</v>
      </c>
    </row>
    <row r="9" spans="1:12" ht="14.4" x14ac:dyDescent="0.3">
      <c r="A9" s="13"/>
      <c r="B9" s="41"/>
      <c r="C9" s="46"/>
      <c r="D9" s="161" t="s">
        <v>36</v>
      </c>
      <c r="E9" s="33" t="s">
        <v>30</v>
      </c>
      <c r="F9" s="25">
        <v>25</v>
      </c>
      <c r="G9" s="25">
        <v>1.91</v>
      </c>
      <c r="H9" s="25">
        <v>0.25</v>
      </c>
      <c r="I9" s="25">
        <v>12.75</v>
      </c>
      <c r="J9" s="25">
        <v>61.13</v>
      </c>
      <c r="K9" s="49" t="s">
        <v>32</v>
      </c>
      <c r="L9" s="53">
        <v>5.38</v>
      </c>
    </row>
    <row r="10" spans="1:12" ht="14.4" x14ac:dyDescent="0.3">
      <c r="A10" s="14"/>
      <c r="B10" s="42"/>
      <c r="C10" s="46"/>
      <c r="D10" s="161" t="s">
        <v>74</v>
      </c>
      <c r="E10" s="58" t="s">
        <v>31</v>
      </c>
      <c r="F10" s="39">
        <v>200</v>
      </c>
      <c r="G10" s="39">
        <v>0.39</v>
      </c>
      <c r="H10" s="39">
        <v>0.1</v>
      </c>
      <c r="I10" s="39">
        <v>7.07</v>
      </c>
      <c r="J10" s="39">
        <v>26.8</v>
      </c>
      <c r="K10" s="26" t="s">
        <v>33</v>
      </c>
      <c r="L10" s="54">
        <v>4.54</v>
      </c>
    </row>
    <row r="11" spans="1:12" ht="14.4" x14ac:dyDescent="0.3">
      <c r="A11" s="13"/>
      <c r="B11" s="41"/>
      <c r="C11" s="46"/>
      <c r="D11" s="161" t="s">
        <v>22</v>
      </c>
      <c r="E11" s="58" t="s">
        <v>75</v>
      </c>
      <c r="F11" s="39">
        <v>157</v>
      </c>
      <c r="G11" s="39">
        <v>1.25</v>
      </c>
      <c r="H11" s="39">
        <v>0.3</v>
      </c>
      <c r="I11" s="39">
        <v>11.73</v>
      </c>
      <c r="J11" s="39">
        <v>59.27</v>
      </c>
      <c r="K11" s="49" t="s">
        <v>32</v>
      </c>
      <c r="L11" s="54">
        <v>91.49</v>
      </c>
    </row>
    <row r="12" spans="1:12" ht="14.4" x14ac:dyDescent="0.3">
      <c r="A12" s="13"/>
      <c r="B12" s="41"/>
      <c r="C12" s="46"/>
      <c r="D12" s="38" t="s">
        <v>24</v>
      </c>
      <c r="E12" s="142"/>
      <c r="F12" s="39">
        <f t="shared" ref="F12:J12" si="0">SUM(F6:F11)</f>
        <v>632</v>
      </c>
      <c r="G12" s="39">
        <f t="shared" si="0"/>
        <v>19.7</v>
      </c>
      <c r="H12" s="39">
        <f t="shared" si="0"/>
        <v>18.600000000000001</v>
      </c>
      <c r="I12" s="39">
        <f t="shared" si="0"/>
        <v>86.399999999999991</v>
      </c>
      <c r="J12" s="39">
        <f t="shared" si="0"/>
        <v>574.28</v>
      </c>
      <c r="K12" s="146"/>
      <c r="L12" s="140">
        <f>SUM(L6:L11)</f>
        <v>178</v>
      </c>
    </row>
    <row r="13" spans="1:12" ht="14.4" x14ac:dyDescent="0.3">
      <c r="A13" s="15">
        <f>A6</f>
        <v>1</v>
      </c>
      <c r="B13" s="43">
        <f>B6</f>
        <v>1</v>
      </c>
      <c r="C13" s="46" t="s">
        <v>23</v>
      </c>
      <c r="D13" s="35"/>
      <c r="E13" s="36"/>
      <c r="F13" s="37"/>
      <c r="G13" s="37"/>
      <c r="H13" s="37"/>
      <c r="I13" s="37"/>
      <c r="J13" s="37"/>
      <c r="K13" s="147"/>
      <c r="L13" s="141"/>
    </row>
    <row r="14" spans="1:12" ht="14.4" x14ac:dyDescent="0.3">
      <c r="A14" s="13"/>
      <c r="B14" s="41"/>
      <c r="C14" s="46"/>
      <c r="D14" s="35"/>
      <c r="E14" s="36"/>
      <c r="F14" s="37"/>
      <c r="G14" s="37"/>
      <c r="H14" s="37"/>
      <c r="I14" s="37"/>
      <c r="J14" s="37"/>
      <c r="K14" s="147"/>
      <c r="L14" s="141"/>
    </row>
    <row r="15" spans="1:12" ht="14.4" x14ac:dyDescent="0.3">
      <c r="A15" s="13"/>
      <c r="B15" s="41"/>
      <c r="C15" s="46"/>
      <c r="D15" s="35"/>
      <c r="E15" s="36"/>
      <c r="F15" s="37"/>
      <c r="G15" s="37"/>
      <c r="H15" s="37"/>
      <c r="I15" s="37"/>
      <c r="J15" s="37"/>
      <c r="K15" s="147"/>
      <c r="L15" s="141"/>
    </row>
    <row r="16" spans="1:12" ht="14.4" x14ac:dyDescent="0.3">
      <c r="A16" s="14"/>
      <c r="B16" s="42"/>
      <c r="C16" s="46"/>
      <c r="D16" s="10" t="s">
        <v>24</v>
      </c>
      <c r="E16" s="5"/>
      <c r="F16" s="11">
        <f>SUM(F13:F15)</f>
        <v>0</v>
      </c>
      <c r="G16" s="11">
        <f>SUM(G13:G15)</f>
        <v>0</v>
      </c>
      <c r="H16" s="11">
        <f>SUM(H13:H15)</f>
        <v>0</v>
      </c>
      <c r="I16" s="11">
        <f>SUM(I13:I15)</f>
        <v>0</v>
      </c>
      <c r="J16" s="11">
        <f>SUM(J13:J15)</f>
        <v>0</v>
      </c>
      <c r="K16" s="148"/>
      <c r="L16" s="145">
        <f>SUM(L13:L15)</f>
        <v>0</v>
      </c>
    </row>
    <row r="17" spans="1:12" ht="15" thickBot="1" x14ac:dyDescent="0.3">
      <c r="A17" s="18">
        <f>A6</f>
        <v>1</v>
      </c>
      <c r="B17" s="44">
        <f>B6</f>
        <v>1</v>
      </c>
      <c r="C17" s="155" t="s">
        <v>4</v>
      </c>
      <c r="D17" s="156"/>
      <c r="E17" s="19"/>
      <c r="F17" s="20">
        <f t="shared" ref="F17:I17" si="1">F12+F16</f>
        <v>632</v>
      </c>
      <c r="G17" s="20">
        <f t="shared" si="1"/>
        <v>19.7</v>
      </c>
      <c r="H17" s="20">
        <f t="shared" si="1"/>
        <v>18.600000000000001</v>
      </c>
      <c r="I17" s="20">
        <f t="shared" si="1"/>
        <v>86.399999999999991</v>
      </c>
      <c r="J17" s="20">
        <f>J12+J16</f>
        <v>574.28</v>
      </c>
      <c r="K17" s="50"/>
      <c r="L17" s="55">
        <f>L12+L16</f>
        <v>178</v>
      </c>
    </row>
    <row r="18" spans="1:12" ht="26.4" x14ac:dyDescent="0.3">
      <c r="A18" s="8">
        <v>1</v>
      </c>
      <c r="B18" s="41">
        <v>2</v>
      </c>
      <c r="C18" s="73" t="s">
        <v>19</v>
      </c>
      <c r="D18" s="162" t="s">
        <v>20</v>
      </c>
      <c r="E18" s="64" t="s">
        <v>48</v>
      </c>
      <c r="F18" s="65">
        <v>201</v>
      </c>
      <c r="G18" s="65">
        <v>7.91</v>
      </c>
      <c r="H18" s="65">
        <v>13.08</v>
      </c>
      <c r="I18" s="66">
        <v>38.520000000000003</v>
      </c>
      <c r="J18" s="66">
        <v>214.84</v>
      </c>
      <c r="K18" s="67" t="s">
        <v>47</v>
      </c>
      <c r="L18" s="68">
        <v>30.14</v>
      </c>
    </row>
    <row r="19" spans="1:12" ht="26.4" x14ac:dyDescent="0.3">
      <c r="A19" s="8"/>
      <c r="B19" s="41"/>
      <c r="C19" s="74"/>
      <c r="D19" s="163" t="s">
        <v>76</v>
      </c>
      <c r="E19" s="69" t="s">
        <v>77</v>
      </c>
      <c r="F19" s="65">
        <v>120</v>
      </c>
      <c r="G19" s="65">
        <v>14.5</v>
      </c>
      <c r="H19" s="65">
        <v>9.1999999999999993</v>
      </c>
      <c r="I19" s="65">
        <v>22.7</v>
      </c>
      <c r="J19" s="65">
        <v>231</v>
      </c>
      <c r="K19" s="70" t="s">
        <v>78</v>
      </c>
      <c r="L19" s="71">
        <v>125.64</v>
      </c>
    </row>
    <row r="20" spans="1:12" ht="14.4" x14ac:dyDescent="0.3">
      <c r="A20" s="8"/>
      <c r="B20" s="41"/>
      <c r="C20" s="74"/>
      <c r="D20" s="164" t="s">
        <v>39</v>
      </c>
      <c r="E20" s="69" t="s">
        <v>40</v>
      </c>
      <c r="F20" s="65">
        <v>20</v>
      </c>
      <c r="G20" s="65">
        <v>1.4</v>
      </c>
      <c r="H20" s="65">
        <v>0.2</v>
      </c>
      <c r="I20" s="65">
        <v>9.8000000000000007</v>
      </c>
      <c r="J20" s="65">
        <v>47</v>
      </c>
      <c r="K20" s="70" t="s">
        <v>32</v>
      </c>
      <c r="L20" s="71">
        <v>4.4000000000000004</v>
      </c>
    </row>
    <row r="21" spans="1:12" ht="14.4" x14ac:dyDescent="0.3">
      <c r="A21" s="8"/>
      <c r="B21" s="41"/>
      <c r="C21" s="74"/>
      <c r="D21" s="165" t="s">
        <v>36</v>
      </c>
      <c r="E21" s="69" t="s">
        <v>30</v>
      </c>
      <c r="F21" s="65">
        <v>20</v>
      </c>
      <c r="G21" s="65">
        <v>1.53</v>
      </c>
      <c r="H21" s="65">
        <v>0.2</v>
      </c>
      <c r="I21" s="65">
        <v>10.199999999999999</v>
      </c>
      <c r="J21" s="65">
        <v>48.9</v>
      </c>
      <c r="K21" s="70" t="s">
        <v>32</v>
      </c>
      <c r="L21" s="71">
        <v>4.28</v>
      </c>
    </row>
    <row r="22" spans="1:12" ht="14.4" x14ac:dyDescent="0.3">
      <c r="A22" s="8"/>
      <c r="B22" s="41"/>
      <c r="C22" s="74"/>
      <c r="D22" s="165" t="s">
        <v>74</v>
      </c>
      <c r="E22" s="69" t="s">
        <v>31</v>
      </c>
      <c r="F22" s="65">
        <v>200</v>
      </c>
      <c r="G22" s="65">
        <v>0.39</v>
      </c>
      <c r="H22" s="65">
        <v>0.1</v>
      </c>
      <c r="I22" s="65">
        <v>7.07</v>
      </c>
      <c r="J22" s="65">
        <v>26.8</v>
      </c>
      <c r="K22" s="70" t="s">
        <v>79</v>
      </c>
      <c r="L22" s="71">
        <v>4.54</v>
      </c>
    </row>
    <row r="23" spans="1:12" ht="14.4" x14ac:dyDescent="0.3">
      <c r="A23" s="8"/>
      <c r="B23" s="41"/>
      <c r="C23" s="74"/>
      <c r="D23" s="165" t="s">
        <v>44</v>
      </c>
      <c r="E23" s="69" t="s">
        <v>49</v>
      </c>
      <c r="F23" s="65">
        <v>20</v>
      </c>
      <c r="G23" s="65">
        <v>2.14</v>
      </c>
      <c r="H23" s="65">
        <v>1.1000000000000001</v>
      </c>
      <c r="I23" s="65">
        <v>14.24</v>
      </c>
      <c r="J23" s="65">
        <v>75.760000000000005</v>
      </c>
      <c r="K23" s="70" t="s">
        <v>32</v>
      </c>
      <c r="L23" s="71">
        <v>9</v>
      </c>
    </row>
    <row r="24" spans="1:12" ht="14.4" x14ac:dyDescent="0.3">
      <c r="A24" s="9"/>
      <c r="B24" s="42"/>
      <c r="C24" s="75"/>
      <c r="D24" s="76" t="s">
        <v>24</v>
      </c>
      <c r="E24" s="77"/>
      <c r="F24" s="78">
        <f>SUM(F18:F23)</f>
        <v>581</v>
      </c>
      <c r="G24" s="78">
        <f t="shared" ref="G24:J24" si="2">SUM(G18:G23)</f>
        <v>27.87</v>
      </c>
      <c r="H24" s="78">
        <f t="shared" si="2"/>
        <v>23.880000000000003</v>
      </c>
      <c r="I24" s="78">
        <f t="shared" si="2"/>
        <v>102.52999999999999</v>
      </c>
      <c r="J24" s="78">
        <f t="shared" si="2"/>
        <v>644.29999999999995</v>
      </c>
      <c r="K24" s="79"/>
      <c r="L24" s="80">
        <f>SUM(L18:L23)</f>
        <v>178</v>
      </c>
    </row>
    <row r="25" spans="1:12" ht="14.4" x14ac:dyDescent="0.3">
      <c r="A25" s="7">
        <f>A18</f>
        <v>1</v>
      </c>
      <c r="B25" s="43">
        <f>B18</f>
        <v>2</v>
      </c>
      <c r="C25" s="81" t="s">
        <v>23</v>
      </c>
      <c r="D25" s="82"/>
      <c r="E25" s="83"/>
      <c r="F25" s="84"/>
      <c r="G25" s="84"/>
      <c r="H25" s="84"/>
      <c r="I25" s="84"/>
      <c r="J25" s="84"/>
      <c r="K25" s="85"/>
      <c r="L25" s="86"/>
    </row>
    <row r="26" spans="1:12" ht="14.4" x14ac:dyDescent="0.3">
      <c r="A26" s="8"/>
      <c r="B26" s="41"/>
      <c r="C26" s="74"/>
      <c r="D26" s="82"/>
      <c r="E26" s="83"/>
      <c r="F26" s="84"/>
      <c r="G26" s="84"/>
      <c r="H26" s="84"/>
      <c r="I26" s="84"/>
      <c r="J26" s="84"/>
      <c r="K26" s="85"/>
      <c r="L26" s="86"/>
    </row>
    <row r="27" spans="1:12" ht="14.4" x14ac:dyDescent="0.3">
      <c r="A27" s="8"/>
      <c r="B27" s="41"/>
      <c r="C27" s="74"/>
      <c r="D27" s="82"/>
      <c r="E27" s="83"/>
      <c r="F27" s="84"/>
      <c r="G27" s="84"/>
      <c r="H27" s="84"/>
      <c r="I27" s="84"/>
      <c r="J27" s="84"/>
      <c r="K27" s="85"/>
      <c r="L27" s="86"/>
    </row>
    <row r="28" spans="1:12" ht="14.4" x14ac:dyDescent="0.3">
      <c r="A28" s="9"/>
      <c r="B28" s="42"/>
      <c r="C28" s="75"/>
      <c r="D28" s="87" t="s">
        <v>24</v>
      </c>
      <c r="E28" s="88"/>
      <c r="F28" s="89">
        <f>SUM(F25:F27)</f>
        <v>0</v>
      </c>
      <c r="G28" s="89">
        <f>SUM(G25:G27)</f>
        <v>0</v>
      </c>
      <c r="H28" s="89">
        <f>SUM(H25:H27)</f>
        <v>0</v>
      </c>
      <c r="I28" s="89">
        <f>SUM(I25:I27)</f>
        <v>0</v>
      </c>
      <c r="J28" s="89">
        <f>SUM(J25:J27)</f>
        <v>0</v>
      </c>
      <c r="K28" s="90"/>
      <c r="L28" s="91">
        <f>SUM(L25:L27)</f>
        <v>0</v>
      </c>
    </row>
    <row r="29" spans="1:12" ht="15.75" customHeight="1" thickBot="1" x14ac:dyDescent="0.3">
      <c r="A29" s="21">
        <f>A18</f>
        <v>1</v>
      </c>
      <c r="B29" s="56">
        <f>B18</f>
        <v>2</v>
      </c>
      <c r="C29" s="153" t="s">
        <v>4</v>
      </c>
      <c r="D29" s="154"/>
      <c r="E29" s="92"/>
      <c r="F29" s="93">
        <f t="shared" ref="F29:I29" si="3">F24+F28</f>
        <v>581</v>
      </c>
      <c r="G29" s="93">
        <f t="shared" si="3"/>
        <v>27.87</v>
      </c>
      <c r="H29" s="93">
        <f t="shared" si="3"/>
        <v>23.880000000000003</v>
      </c>
      <c r="I29" s="93">
        <f t="shared" si="3"/>
        <v>102.52999999999999</v>
      </c>
      <c r="J29" s="93">
        <f>J24+J28</f>
        <v>644.29999999999995</v>
      </c>
      <c r="K29" s="94"/>
      <c r="L29" s="95">
        <f>L24+L28</f>
        <v>178</v>
      </c>
    </row>
    <row r="30" spans="1:12" ht="14.4" x14ac:dyDescent="0.3">
      <c r="A30" s="12">
        <v>1</v>
      </c>
      <c r="B30" s="40">
        <v>3</v>
      </c>
      <c r="C30" s="73" t="s">
        <v>19</v>
      </c>
      <c r="D30" s="162" t="s">
        <v>42</v>
      </c>
      <c r="E30" s="64" t="s">
        <v>80</v>
      </c>
      <c r="F30" s="65">
        <v>180</v>
      </c>
      <c r="G30" s="65">
        <v>6.6</v>
      </c>
      <c r="H30" s="65">
        <v>5.7</v>
      </c>
      <c r="I30" s="66">
        <v>40</v>
      </c>
      <c r="J30" s="66">
        <v>233</v>
      </c>
      <c r="K30" s="67" t="s">
        <v>81</v>
      </c>
      <c r="L30" s="68">
        <v>27.44</v>
      </c>
    </row>
    <row r="31" spans="1:12" ht="14.4" x14ac:dyDescent="0.3">
      <c r="A31" s="13"/>
      <c r="B31" s="41"/>
      <c r="C31" s="74"/>
      <c r="D31" s="165" t="s">
        <v>82</v>
      </c>
      <c r="E31" s="69" t="s">
        <v>83</v>
      </c>
      <c r="F31" s="65">
        <v>15</v>
      </c>
      <c r="G31" s="65">
        <v>0.12</v>
      </c>
      <c r="H31" s="65">
        <v>0.02</v>
      </c>
      <c r="I31" s="65">
        <v>0.37</v>
      </c>
      <c r="J31" s="65">
        <v>2.1</v>
      </c>
      <c r="K31" s="70" t="s">
        <v>84</v>
      </c>
      <c r="L31" s="71">
        <v>10.24</v>
      </c>
    </row>
    <row r="32" spans="1:12" ht="26.4" x14ac:dyDescent="0.3">
      <c r="A32" s="13"/>
      <c r="B32" s="41"/>
      <c r="C32" s="74"/>
      <c r="D32" s="165" t="s">
        <v>43</v>
      </c>
      <c r="E32" s="96" t="s">
        <v>85</v>
      </c>
      <c r="F32" s="65">
        <v>100</v>
      </c>
      <c r="G32" s="65">
        <v>9.3000000000000007</v>
      </c>
      <c r="H32" s="65">
        <v>10.5</v>
      </c>
      <c r="I32" s="65">
        <v>6.7</v>
      </c>
      <c r="J32" s="65">
        <v>131</v>
      </c>
      <c r="K32" s="70" t="s">
        <v>86</v>
      </c>
      <c r="L32" s="71">
        <v>70.63</v>
      </c>
    </row>
    <row r="33" spans="1:12" ht="14.4" x14ac:dyDescent="0.3">
      <c r="A33" s="13"/>
      <c r="B33" s="41"/>
      <c r="C33" s="74"/>
      <c r="D33" s="164" t="s">
        <v>39</v>
      </c>
      <c r="E33" s="97" t="s">
        <v>40</v>
      </c>
      <c r="F33" s="65">
        <v>25</v>
      </c>
      <c r="G33" s="65">
        <v>1.75</v>
      </c>
      <c r="H33" s="65">
        <v>0.25</v>
      </c>
      <c r="I33" s="65">
        <v>12.25</v>
      </c>
      <c r="J33" s="65">
        <v>58.75</v>
      </c>
      <c r="K33" s="70" t="s">
        <v>32</v>
      </c>
      <c r="L33" s="71">
        <v>5.5</v>
      </c>
    </row>
    <row r="34" spans="1:12" ht="14.4" x14ac:dyDescent="0.3">
      <c r="A34" s="13"/>
      <c r="B34" s="41"/>
      <c r="C34" s="74"/>
      <c r="D34" s="164" t="s">
        <v>36</v>
      </c>
      <c r="E34" s="97" t="s">
        <v>87</v>
      </c>
      <c r="F34" s="65">
        <v>22</v>
      </c>
      <c r="G34" s="65">
        <v>1.68</v>
      </c>
      <c r="H34" s="65">
        <v>0.22</v>
      </c>
      <c r="I34" s="65">
        <v>11.22</v>
      </c>
      <c r="J34" s="65">
        <v>53.79</v>
      </c>
      <c r="K34" s="70" t="s">
        <v>32</v>
      </c>
      <c r="L34" s="71">
        <v>4.6500000000000004</v>
      </c>
    </row>
    <row r="35" spans="1:12" ht="14.4" x14ac:dyDescent="0.3">
      <c r="A35" s="13"/>
      <c r="B35" s="41"/>
      <c r="C35" s="74"/>
      <c r="D35" s="164" t="s">
        <v>74</v>
      </c>
      <c r="E35" s="97" t="s">
        <v>31</v>
      </c>
      <c r="F35" s="65">
        <v>200</v>
      </c>
      <c r="G35" s="65">
        <v>0.39</v>
      </c>
      <c r="H35" s="65">
        <v>0.1</v>
      </c>
      <c r="I35" s="65">
        <v>7.07</v>
      </c>
      <c r="J35" s="65">
        <v>26.8</v>
      </c>
      <c r="K35" s="70" t="s">
        <v>33</v>
      </c>
      <c r="L35" s="71">
        <v>4.54</v>
      </c>
    </row>
    <row r="36" spans="1:12" ht="14.4" x14ac:dyDescent="0.3">
      <c r="A36" s="13"/>
      <c r="B36" s="41"/>
      <c r="C36" s="74"/>
      <c r="D36" s="164" t="s">
        <v>88</v>
      </c>
      <c r="E36" s="97" t="s">
        <v>89</v>
      </c>
      <c r="F36" s="65">
        <v>100</v>
      </c>
      <c r="G36" s="65">
        <v>2.5</v>
      </c>
      <c r="H36" s="65">
        <v>2.5</v>
      </c>
      <c r="I36" s="65">
        <v>11.5</v>
      </c>
      <c r="J36" s="65">
        <v>79</v>
      </c>
      <c r="K36" s="70" t="s">
        <v>32</v>
      </c>
      <c r="L36" s="71">
        <v>55</v>
      </c>
    </row>
    <row r="37" spans="1:12" ht="14.4" x14ac:dyDescent="0.3">
      <c r="A37" s="14"/>
      <c r="B37" s="42"/>
      <c r="C37" s="75"/>
      <c r="D37" s="76" t="s">
        <v>24</v>
      </c>
      <c r="E37" s="77"/>
      <c r="F37" s="80">
        <f t="shared" ref="F37:J37" si="4">SUM(F30:F36)</f>
        <v>642</v>
      </c>
      <c r="G37" s="80">
        <f t="shared" si="4"/>
        <v>22.34</v>
      </c>
      <c r="H37" s="80">
        <f t="shared" si="4"/>
        <v>19.29</v>
      </c>
      <c r="I37" s="80">
        <f t="shared" si="4"/>
        <v>89.110000000000014</v>
      </c>
      <c r="J37" s="80">
        <f t="shared" si="4"/>
        <v>584.44000000000005</v>
      </c>
      <c r="K37" s="80"/>
      <c r="L37" s="80">
        <f>SUM(L30:L36)</f>
        <v>178</v>
      </c>
    </row>
    <row r="38" spans="1:12" ht="14.4" x14ac:dyDescent="0.3">
      <c r="A38" s="15">
        <f>A30</f>
        <v>1</v>
      </c>
      <c r="B38" s="43">
        <f>B30</f>
        <v>3</v>
      </c>
      <c r="C38" s="81" t="s">
        <v>23</v>
      </c>
      <c r="D38" s="82"/>
      <c r="E38" s="83"/>
      <c r="F38" s="84"/>
      <c r="G38" s="84"/>
      <c r="H38" s="84"/>
      <c r="I38" s="84"/>
      <c r="J38" s="84"/>
      <c r="K38" s="85"/>
      <c r="L38" s="86"/>
    </row>
    <row r="39" spans="1:12" ht="14.4" x14ac:dyDescent="0.3">
      <c r="A39" s="13"/>
      <c r="B39" s="41"/>
      <c r="C39" s="74"/>
      <c r="D39" s="82"/>
      <c r="E39" s="83"/>
      <c r="F39" s="84"/>
      <c r="G39" s="84"/>
      <c r="H39" s="84"/>
      <c r="I39" s="84"/>
      <c r="J39" s="84"/>
      <c r="K39" s="85"/>
      <c r="L39" s="86"/>
    </row>
    <row r="40" spans="1:12" ht="14.4" x14ac:dyDescent="0.3">
      <c r="A40" s="13"/>
      <c r="B40" s="41"/>
      <c r="C40" s="74"/>
      <c r="D40" s="82"/>
      <c r="E40" s="83"/>
      <c r="F40" s="84"/>
      <c r="G40" s="84"/>
      <c r="H40" s="84"/>
      <c r="I40" s="84"/>
      <c r="J40" s="84"/>
      <c r="K40" s="85"/>
      <c r="L40" s="86"/>
    </row>
    <row r="41" spans="1:12" ht="14.4" x14ac:dyDescent="0.3">
      <c r="A41" s="14"/>
      <c r="B41" s="42"/>
      <c r="C41" s="75"/>
      <c r="D41" s="87" t="s">
        <v>24</v>
      </c>
      <c r="E41" s="88"/>
      <c r="F41" s="89">
        <f>SUM(F38:F40)</f>
        <v>0</v>
      </c>
      <c r="G41" s="89">
        <f>SUM(G38:G40)</f>
        <v>0</v>
      </c>
      <c r="H41" s="89">
        <f>SUM(H38:H40)</f>
        <v>0</v>
      </c>
      <c r="I41" s="89">
        <f>SUM(I38:I40)</f>
        <v>0</v>
      </c>
      <c r="J41" s="89">
        <f>SUM(J38:J40)</f>
        <v>0</v>
      </c>
      <c r="K41" s="90"/>
      <c r="L41" s="91">
        <f>SUM(L38:L40)</f>
        <v>0</v>
      </c>
    </row>
    <row r="42" spans="1:12" ht="15.75" customHeight="1" thickBot="1" x14ac:dyDescent="0.3">
      <c r="A42" s="18">
        <f>A30</f>
        <v>1</v>
      </c>
      <c r="B42" s="44">
        <f>B30</f>
        <v>3</v>
      </c>
      <c r="C42" s="153" t="s">
        <v>4</v>
      </c>
      <c r="D42" s="154"/>
      <c r="E42" s="92"/>
      <c r="F42" s="93">
        <f>F37+F41</f>
        <v>642</v>
      </c>
      <c r="G42" s="93">
        <f>G37+G41</f>
        <v>22.34</v>
      </c>
      <c r="H42" s="93">
        <f>H37+H41</f>
        <v>19.29</v>
      </c>
      <c r="I42" s="93">
        <f>I37+I41</f>
        <v>89.110000000000014</v>
      </c>
      <c r="J42" s="93">
        <f>J37+J41</f>
        <v>584.44000000000005</v>
      </c>
      <c r="K42" s="94"/>
      <c r="L42" s="95">
        <f>L37+L41</f>
        <v>178</v>
      </c>
    </row>
    <row r="43" spans="1:12" ht="26.4" x14ac:dyDescent="0.3">
      <c r="A43" s="98">
        <v>1</v>
      </c>
      <c r="B43" s="99">
        <v>4</v>
      </c>
      <c r="C43" s="73" t="s">
        <v>19</v>
      </c>
      <c r="D43" s="162" t="s">
        <v>42</v>
      </c>
      <c r="E43" s="64" t="s">
        <v>90</v>
      </c>
      <c r="F43" s="59">
        <v>180</v>
      </c>
      <c r="G43" s="60">
        <v>3.9</v>
      </c>
      <c r="H43" s="60">
        <v>13.2</v>
      </c>
      <c r="I43" s="61">
        <v>56.4</v>
      </c>
      <c r="J43" s="62">
        <v>292</v>
      </c>
      <c r="K43" s="67" t="s">
        <v>91</v>
      </c>
      <c r="L43" s="68">
        <v>36.99</v>
      </c>
    </row>
    <row r="44" spans="1:12" ht="14.4" x14ac:dyDescent="0.3">
      <c r="A44" s="100"/>
      <c r="B44" s="101"/>
      <c r="C44" s="74"/>
      <c r="D44" s="164" t="s">
        <v>43</v>
      </c>
      <c r="E44" s="69" t="s">
        <v>92</v>
      </c>
      <c r="F44" s="63">
        <v>100</v>
      </c>
      <c r="G44" s="62">
        <v>10.6</v>
      </c>
      <c r="H44" s="62">
        <v>11.59</v>
      </c>
      <c r="I44" s="62">
        <v>5.31</v>
      </c>
      <c r="J44" s="62">
        <v>140.19999999999999</v>
      </c>
      <c r="K44" s="70" t="s">
        <v>93</v>
      </c>
      <c r="L44" s="71">
        <v>82.76</v>
      </c>
    </row>
    <row r="45" spans="1:12" ht="14.4" x14ac:dyDescent="0.3">
      <c r="A45" s="100"/>
      <c r="B45" s="101"/>
      <c r="C45" s="74"/>
      <c r="D45" s="165" t="s">
        <v>39</v>
      </c>
      <c r="E45" s="96" t="s">
        <v>40</v>
      </c>
      <c r="F45" s="63">
        <v>25</v>
      </c>
      <c r="G45" s="62">
        <v>1.75</v>
      </c>
      <c r="H45" s="62">
        <v>0.25</v>
      </c>
      <c r="I45" s="62">
        <v>12.25</v>
      </c>
      <c r="J45" s="62">
        <v>58.75</v>
      </c>
      <c r="K45" s="70" t="s">
        <v>32</v>
      </c>
      <c r="L45" s="71">
        <v>5.41</v>
      </c>
    </row>
    <row r="46" spans="1:12" ht="14.4" x14ac:dyDescent="0.3">
      <c r="A46" s="100"/>
      <c r="B46" s="101"/>
      <c r="C46" s="74"/>
      <c r="D46" s="165" t="s">
        <v>36</v>
      </c>
      <c r="E46" s="69" t="s">
        <v>30</v>
      </c>
      <c r="F46" s="63">
        <v>20</v>
      </c>
      <c r="G46" s="62">
        <v>1.53</v>
      </c>
      <c r="H46" s="62">
        <v>0.2</v>
      </c>
      <c r="I46" s="62">
        <v>10.199999999999999</v>
      </c>
      <c r="J46" s="62">
        <v>48.9</v>
      </c>
      <c r="K46" s="70" t="s">
        <v>32</v>
      </c>
      <c r="L46" s="71">
        <v>4.3</v>
      </c>
    </row>
    <row r="47" spans="1:12" ht="14.4" x14ac:dyDescent="0.3">
      <c r="A47" s="100"/>
      <c r="B47" s="101"/>
      <c r="C47" s="74"/>
      <c r="D47" s="166" t="s">
        <v>74</v>
      </c>
      <c r="E47" s="69" t="s">
        <v>31</v>
      </c>
      <c r="F47" s="63">
        <v>200</v>
      </c>
      <c r="G47" s="62">
        <v>0.39</v>
      </c>
      <c r="H47" s="62">
        <v>0.1</v>
      </c>
      <c r="I47" s="62">
        <v>7.07</v>
      </c>
      <c r="J47" s="62">
        <v>26.8</v>
      </c>
      <c r="K47" s="70" t="s">
        <v>33</v>
      </c>
      <c r="L47" s="71">
        <v>4.54</v>
      </c>
    </row>
    <row r="48" spans="1:12" ht="26.4" x14ac:dyDescent="0.3">
      <c r="A48" s="100"/>
      <c r="B48" s="101"/>
      <c r="C48" s="74"/>
      <c r="D48" s="166" t="s">
        <v>88</v>
      </c>
      <c r="E48" s="69" t="s">
        <v>94</v>
      </c>
      <c r="F48" s="63">
        <v>200</v>
      </c>
      <c r="G48" s="62">
        <v>0.6</v>
      </c>
      <c r="H48" s="62">
        <v>0.4</v>
      </c>
      <c r="I48" s="62">
        <v>20</v>
      </c>
      <c r="J48" s="62">
        <v>80</v>
      </c>
      <c r="K48" s="70" t="s">
        <v>95</v>
      </c>
      <c r="L48" s="71">
        <v>44</v>
      </c>
    </row>
    <row r="49" spans="1:12" ht="14.4" x14ac:dyDescent="0.3">
      <c r="A49" s="100"/>
      <c r="B49" s="101"/>
      <c r="C49" s="74"/>
      <c r="D49" s="166"/>
      <c r="E49" s="69" t="s">
        <v>96</v>
      </c>
      <c r="F49" s="63" t="s">
        <v>97</v>
      </c>
      <c r="G49" s="62" t="s">
        <v>97</v>
      </c>
      <c r="H49" s="62" t="s">
        <v>97</v>
      </c>
      <c r="I49" s="62" t="s">
        <v>97</v>
      </c>
      <c r="J49" s="62" t="s">
        <v>97</v>
      </c>
      <c r="K49" s="70" t="s">
        <v>97</v>
      </c>
      <c r="L49" s="71"/>
    </row>
    <row r="50" spans="1:12" ht="14.4" x14ac:dyDescent="0.3">
      <c r="A50" s="102"/>
      <c r="B50" s="103"/>
      <c r="C50" s="75"/>
      <c r="D50" s="76" t="s">
        <v>24</v>
      </c>
      <c r="E50" s="77"/>
      <c r="F50" s="104">
        <f t="shared" ref="F50:I50" si="5">SUM(F43:F49)</f>
        <v>725</v>
      </c>
      <c r="G50" s="104">
        <f t="shared" si="5"/>
        <v>18.770000000000003</v>
      </c>
      <c r="H50" s="104">
        <f t="shared" si="5"/>
        <v>25.74</v>
      </c>
      <c r="I50" s="104">
        <f t="shared" si="5"/>
        <v>111.23000000000002</v>
      </c>
      <c r="J50" s="104">
        <f>SUM(J43:J49)</f>
        <v>646.65</v>
      </c>
      <c r="K50" s="79"/>
      <c r="L50" s="80">
        <f>SUM(L43:L49)</f>
        <v>178</v>
      </c>
    </row>
    <row r="51" spans="1:12" ht="14.4" x14ac:dyDescent="0.3">
      <c r="A51" s="105">
        <f>A43</f>
        <v>1</v>
      </c>
      <c r="B51" s="106">
        <f>B43</f>
        <v>4</v>
      </c>
      <c r="C51" s="81" t="s">
        <v>23</v>
      </c>
      <c r="D51" s="82"/>
      <c r="E51" s="83"/>
      <c r="F51" s="84"/>
      <c r="G51" s="84"/>
      <c r="H51" s="84"/>
      <c r="I51" s="84"/>
      <c r="J51" s="84"/>
      <c r="K51" s="85"/>
      <c r="L51" s="86"/>
    </row>
    <row r="52" spans="1:12" ht="14.4" x14ac:dyDescent="0.3">
      <c r="A52" s="100"/>
      <c r="B52" s="101"/>
      <c r="C52" s="74"/>
      <c r="D52" s="82"/>
      <c r="E52" s="83"/>
      <c r="F52" s="84"/>
      <c r="G52" s="84"/>
      <c r="H52" s="84"/>
      <c r="I52" s="84"/>
      <c r="J52" s="84"/>
      <c r="K52" s="85"/>
      <c r="L52" s="86"/>
    </row>
    <row r="53" spans="1:12" ht="14.4" x14ac:dyDescent="0.3">
      <c r="A53" s="100"/>
      <c r="B53" s="101"/>
      <c r="C53" s="74"/>
      <c r="D53" s="82"/>
      <c r="E53" s="83"/>
      <c r="F53" s="84"/>
      <c r="G53" s="84"/>
      <c r="H53" s="84"/>
      <c r="I53" s="84"/>
      <c r="J53" s="84"/>
      <c r="K53" s="85"/>
      <c r="L53" s="86"/>
    </row>
    <row r="54" spans="1:12" ht="14.4" x14ac:dyDescent="0.3">
      <c r="A54" s="102"/>
      <c r="B54" s="103"/>
      <c r="C54" s="75"/>
      <c r="D54" s="87" t="s">
        <v>24</v>
      </c>
      <c r="E54" s="88"/>
      <c r="F54" s="89">
        <f>SUM(F51:F53)</f>
        <v>0</v>
      </c>
      <c r="G54" s="89">
        <f>SUM(G51:G53)</f>
        <v>0</v>
      </c>
      <c r="H54" s="89">
        <f>SUM(H51:H53)</f>
        <v>0</v>
      </c>
      <c r="I54" s="89">
        <f>SUM(I51:I53)</f>
        <v>0</v>
      </c>
      <c r="J54" s="89">
        <f>SUM(J51:J53)</f>
        <v>0</v>
      </c>
      <c r="K54" s="90"/>
      <c r="L54" s="91">
        <f>SUM(L51:L53)</f>
        <v>0</v>
      </c>
    </row>
    <row r="55" spans="1:12" ht="15.75" customHeight="1" thickBot="1" x14ac:dyDescent="0.3">
      <c r="A55" s="107">
        <f>A43</f>
        <v>1</v>
      </c>
      <c r="B55" s="108">
        <f>B43</f>
        <v>4</v>
      </c>
      <c r="C55" s="153" t="s">
        <v>4</v>
      </c>
      <c r="D55" s="154"/>
      <c r="E55" s="92"/>
      <c r="F55" s="93">
        <f>F50+F54</f>
        <v>725</v>
      </c>
      <c r="G55" s="93">
        <f>G50+G54</f>
        <v>18.770000000000003</v>
      </c>
      <c r="H55" s="93">
        <f>H50+H54</f>
        <v>25.74</v>
      </c>
      <c r="I55" s="93">
        <f>I50+I54</f>
        <v>111.23000000000002</v>
      </c>
      <c r="J55" s="93">
        <f>J50+J54</f>
        <v>646.65</v>
      </c>
      <c r="K55" s="94"/>
      <c r="L55" s="95">
        <f>L50+L54</f>
        <v>178</v>
      </c>
    </row>
    <row r="56" spans="1:12" ht="26.4" x14ac:dyDescent="0.3">
      <c r="A56" s="12">
        <v>1</v>
      </c>
      <c r="B56" s="40">
        <v>5</v>
      </c>
      <c r="C56" s="73" t="s">
        <v>19</v>
      </c>
      <c r="D56" s="162" t="s">
        <v>42</v>
      </c>
      <c r="E56" s="109" t="s">
        <v>98</v>
      </c>
      <c r="F56" s="110">
        <v>200</v>
      </c>
      <c r="G56" s="110">
        <v>16.600000000000001</v>
      </c>
      <c r="H56" s="110">
        <v>19.2</v>
      </c>
      <c r="I56" s="110">
        <v>49.6</v>
      </c>
      <c r="J56" s="110">
        <v>391</v>
      </c>
      <c r="K56" s="111" t="s">
        <v>99</v>
      </c>
      <c r="L56" s="112">
        <v>98.67</v>
      </c>
    </row>
    <row r="57" spans="1:12" ht="14.4" x14ac:dyDescent="0.3">
      <c r="A57" s="13"/>
      <c r="B57" s="41"/>
      <c r="C57" s="74"/>
      <c r="D57" s="164" t="s">
        <v>82</v>
      </c>
      <c r="E57" s="113" t="s">
        <v>100</v>
      </c>
      <c r="F57" s="114">
        <v>15</v>
      </c>
      <c r="G57" s="114">
        <v>0.16</v>
      </c>
      <c r="H57" s="114">
        <v>0.03</v>
      </c>
      <c r="I57" s="114">
        <v>0.56000000000000005</v>
      </c>
      <c r="J57" s="114">
        <v>3.5</v>
      </c>
      <c r="K57" s="115" t="s">
        <v>101</v>
      </c>
      <c r="L57" s="116">
        <v>10.4</v>
      </c>
    </row>
    <row r="58" spans="1:12" ht="14.4" x14ac:dyDescent="0.3">
      <c r="A58" s="13"/>
      <c r="B58" s="41"/>
      <c r="C58" s="74"/>
      <c r="D58" s="165" t="s">
        <v>39</v>
      </c>
      <c r="E58" s="117" t="s">
        <v>40</v>
      </c>
      <c r="F58" s="118">
        <v>32</v>
      </c>
      <c r="G58" s="118">
        <v>2.2400000000000002</v>
      </c>
      <c r="H58" s="118">
        <v>0.32</v>
      </c>
      <c r="I58" s="118">
        <v>15.68</v>
      </c>
      <c r="J58" s="118">
        <v>75.2</v>
      </c>
      <c r="K58" s="119" t="s">
        <v>32</v>
      </c>
      <c r="L58" s="116">
        <v>6.94</v>
      </c>
    </row>
    <row r="59" spans="1:12" ht="14.4" x14ac:dyDescent="0.3">
      <c r="A59" s="13"/>
      <c r="B59" s="41"/>
      <c r="C59" s="74"/>
      <c r="D59" s="165" t="s">
        <v>36</v>
      </c>
      <c r="E59" s="117" t="s">
        <v>30</v>
      </c>
      <c r="F59" s="118">
        <v>30</v>
      </c>
      <c r="G59" s="118">
        <v>2.2999999999999998</v>
      </c>
      <c r="H59" s="118">
        <v>0.3</v>
      </c>
      <c r="I59" s="118">
        <v>15.3</v>
      </c>
      <c r="J59" s="118">
        <v>73.349999999999994</v>
      </c>
      <c r="K59" s="119" t="s">
        <v>32</v>
      </c>
      <c r="L59" s="116">
        <v>6.45</v>
      </c>
    </row>
    <row r="60" spans="1:12" ht="14.4" x14ac:dyDescent="0.3">
      <c r="A60" s="13"/>
      <c r="B60" s="41"/>
      <c r="C60" s="74"/>
      <c r="D60" s="164" t="s">
        <v>74</v>
      </c>
      <c r="E60" s="117" t="s">
        <v>31</v>
      </c>
      <c r="F60" s="118">
        <v>200</v>
      </c>
      <c r="G60" s="118">
        <v>0.39</v>
      </c>
      <c r="H60" s="118">
        <v>0.1</v>
      </c>
      <c r="I60" s="118">
        <v>7.07</v>
      </c>
      <c r="J60" s="118">
        <v>26.8</v>
      </c>
      <c r="K60" s="119" t="s">
        <v>33</v>
      </c>
      <c r="L60" s="116">
        <v>4.54</v>
      </c>
    </row>
    <row r="61" spans="1:12" ht="14.4" x14ac:dyDescent="0.3">
      <c r="A61" s="13"/>
      <c r="B61" s="41"/>
      <c r="C61" s="74"/>
      <c r="D61" s="164" t="s">
        <v>22</v>
      </c>
      <c r="E61" s="117" t="s">
        <v>37</v>
      </c>
      <c r="F61" s="118">
        <v>150</v>
      </c>
      <c r="G61" s="118">
        <v>0.6</v>
      </c>
      <c r="H61" s="118">
        <v>0.6</v>
      </c>
      <c r="I61" s="118">
        <v>13.5</v>
      </c>
      <c r="J61" s="118">
        <v>70.5</v>
      </c>
      <c r="K61" s="119"/>
      <c r="L61" s="116">
        <v>51</v>
      </c>
    </row>
    <row r="62" spans="1:12" ht="14.4" x14ac:dyDescent="0.3">
      <c r="A62" s="14"/>
      <c r="B62" s="42"/>
      <c r="C62" s="75"/>
      <c r="D62" s="76" t="s">
        <v>24</v>
      </c>
      <c r="E62" s="77"/>
      <c r="F62" s="78">
        <f t="shared" ref="F62:J62" si="6">SUM(F56:F61)</f>
        <v>627</v>
      </c>
      <c r="G62" s="78">
        <f t="shared" si="6"/>
        <v>22.290000000000003</v>
      </c>
      <c r="H62" s="78">
        <f t="shared" si="6"/>
        <v>20.550000000000004</v>
      </c>
      <c r="I62" s="78">
        <f t="shared" si="6"/>
        <v>101.71000000000001</v>
      </c>
      <c r="J62" s="78">
        <f t="shared" si="6"/>
        <v>640.34999999999991</v>
      </c>
      <c r="K62" s="143"/>
      <c r="L62" s="80">
        <f>SUM(L56:L61)</f>
        <v>178</v>
      </c>
    </row>
    <row r="63" spans="1:12" ht="14.4" x14ac:dyDescent="0.3">
      <c r="A63" s="15">
        <f>A56</f>
        <v>1</v>
      </c>
      <c r="B63" s="43">
        <f>B56</f>
        <v>5</v>
      </c>
      <c r="C63" s="81" t="s">
        <v>23</v>
      </c>
      <c r="D63" s="82"/>
      <c r="E63" s="83"/>
      <c r="F63" s="84"/>
      <c r="G63" s="84"/>
      <c r="H63" s="84"/>
      <c r="I63" s="84"/>
      <c r="J63" s="84"/>
      <c r="K63" s="144"/>
      <c r="L63" s="86"/>
    </row>
    <row r="64" spans="1:12" ht="14.4" x14ac:dyDescent="0.3">
      <c r="A64" s="13"/>
      <c r="B64" s="41"/>
      <c r="C64" s="74"/>
      <c r="D64" s="82"/>
      <c r="E64" s="83"/>
      <c r="F64" s="84"/>
      <c r="G64" s="84"/>
      <c r="H64" s="84"/>
      <c r="I64" s="84"/>
      <c r="J64" s="84"/>
      <c r="K64" s="120"/>
      <c r="L64" s="86"/>
    </row>
    <row r="65" spans="1:12" ht="14.4" x14ac:dyDescent="0.3">
      <c r="A65" s="13"/>
      <c r="B65" s="41"/>
      <c r="C65" s="74"/>
      <c r="D65" s="82"/>
      <c r="E65" s="83"/>
      <c r="F65" s="84"/>
      <c r="G65" s="84"/>
      <c r="H65" s="84"/>
      <c r="I65" s="84"/>
      <c r="J65" s="84"/>
      <c r="K65" s="120"/>
      <c r="L65" s="86"/>
    </row>
    <row r="66" spans="1:12" ht="14.4" x14ac:dyDescent="0.3">
      <c r="A66" s="14"/>
      <c r="B66" s="42"/>
      <c r="C66" s="75"/>
      <c r="D66" s="87" t="s">
        <v>24</v>
      </c>
      <c r="E66" s="88"/>
      <c r="F66" s="89">
        <f>SUM(F63:F65)</f>
        <v>0</v>
      </c>
      <c r="G66" s="89">
        <f>SUM(G63:G65)</f>
        <v>0</v>
      </c>
      <c r="H66" s="89">
        <f>SUM(H63:H65)</f>
        <v>0</v>
      </c>
      <c r="I66" s="89">
        <f>SUM(I63:I65)</f>
        <v>0</v>
      </c>
      <c r="J66" s="89">
        <f>SUM(J63:J65)</f>
        <v>0</v>
      </c>
      <c r="K66" s="121"/>
      <c r="L66" s="122">
        <f>SUM(L63:L65)</f>
        <v>0</v>
      </c>
    </row>
    <row r="67" spans="1:12" ht="15.75" customHeight="1" thickBot="1" x14ac:dyDescent="0.3">
      <c r="A67" s="18">
        <f>A56</f>
        <v>1</v>
      </c>
      <c r="B67" s="44">
        <f>B56</f>
        <v>5</v>
      </c>
      <c r="C67" s="153" t="s">
        <v>4</v>
      </c>
      <c r="D67" s="154"/>
      <c r="E67" s="92"/>
      <c r="F67" s="93">
        <f>F62+F66</f>
        <v>627</v>
      </c>
      <c r="G67" s="93">
        <f>G62+G66</f>
        <v>22.290000000000003</v>
      </c>
      <c r="H67" s="93">
        <f>H62+H66</f>
        <v>20.550000000000004</v>
      </c>
      <c r="I67" s="93">
        <f>I62+I66</f>
        <v>101.71000000000001</v>
      </c>
      <c r="J67" s="93">
        <f>J62+J66</f>
        <v>640.34999999999991</v>
      </c>
      <c r="K67" s="123"/>
      <c r="L67" s="95">
        <f>L62+L66</f>
        <v>178</v>
      </c>
    </row>
    <row r="68" spans="1:12" ht="26.4" x14ac:dyDescent="0.3">
      <c r="A68" s="98">
        <v>2</v>
      </c>
      <c r="B68" s="99">
        <v>1</v>
      </c>
      <c r="C68" s="73" t="s">
        <v>19</v>
      </c>
      <c r="D68" s="162" t="s">
        <v>20</v>
      </c>
      <c r="E68" s="109" t="s">
        <v>48</v>
      </c>
      <c r="F68" s="124">
        <v>203</v>
      </c>
      <c r="G68" s="124">
        <v>7.92</v>
      </c>
      <c r="H68" s="124">
        <v>15.54</v>
      </c>
      <c r="I68" s="124">
        <v>38.54</v>
      </c>
      <c r="J68" s="124">
        <v>228.02</v>
      </c>
      <c r="K68" s="125" t="s">
        <v>47</v>
      </c>
      <c r="L68" s="112">
        <v>35.04</v>
      </c>
    </row>
    <row r="69" spans="1:12" ht="26.4" x14ac:dyDescent="0.3">
      <c r="A69" s="100"/>
      <c r="B69" s="101"/>
      <c r="C69" s="74"/>
      <c r="D69" s="164" t="s">
        <v>38</v>
      </c>
      <c r="E69" s="113" t="s">
        <v>59</v>
      </c>
      <c r="F69" s="114">
        <v>70</v>
      </c>
      <c r="G69" s="114">
        <v>7.8</v>
      </c>
      <c r="H69" s="114">
        <v>9.1</v>
      </c>
      <c r="I69" s="114">
        <v>16.8</v>
      </c>
      <c r="J69" s="114">
        <v>179</v>
      </c>
      <c r="K69" s="126" t="s">
        <v>58</v>
      </c>
      <c r="L69" s="116">
        <v>76.16</v>
      </c>
    </row>
    <row r="70" spans="1:12" ht="14.4" x14ac:dyDescent="0.3">
      <c r="A70" s="100"/>
      <c r="B70" s="101"/>
      <c r="C70" s="74"/>
      <c r="D70" s="165" t="s">
        <v>39</v>
      </c>
      <c r="E70" s="117" t="s">
        <v>40</v>
      </c>
      <c r="F70" s="118">
        <v>20</v>
      </c>
      <c r="G70" s="118">
        <v>1.4</v>
      </c>
      <c r="H70" s="118">
        <v>0.2</v>
      </c>
      <c r="I70" s="118">
        <v>9.8000000000000007</v>
      </c>
      <c r="J70" s="118">
        <v>47</v>
      </c>
      <c r="K70" s="119" t="s">
        <v>32</v>
      </c>
      <c r="L70" s="116">
        <v>4.4000000000000004</v>
      </c>
    </row>
    <row r="71" spans="1:12" ht="14.4" x14ac:dyDescent="0.3">
      <c r="A71" s="100"/>
      <c r="B71" s="101"/>
      <c r="C71" s="74"/>
      <c r="D71" s="165" t="s">
        <v>36</v>
      </c>
      <c r="E71" s="117" t="s">
        <v>30</v>
      </c>
      <c r="F71" s="118">
        <v>20</v>
      </c>
      <c r="G71" s="118">
        <v>1.53</v>
      </c>
      <c r="H71" s="118">
        <v>0.2</v>
      </c>
      <c r="I71" s="118">
        <v>10.199999999999999</v>
      </c>
      <c r="J71" s="118">
        <v>48.9</v>
      </c>
      <c r="K71" s="119" t="s">
        <v>32</v>
      </c>
      <c r="L71" s="116">
        <v>4.3</v>
      </c>
    </row>
    <row r="72" spans="1:12" ht="14.4" x14ac:dyDescent="0.3">
      <c r="A72" s="100"/>
      <c r="B72" s="101"/>
      <c r="C72" s="74"/>
      <c r="D72" s="165" t="s">
        <v>21</v>
      </c>
      <c r="E72" s="117" t="s">
        <v>31</v>
      </c>
      <c r="F72" s="118">
        <v>200</v>
      </c>
      <c r="G72" s="118">
        <v>0.39</v>
      </c>
      <c r="H72" s="118">
        <v>0.1</v>
      </c>
      <c r="I72" s="118">
        <v>7.07</v>
      </c>
      <c r="J72" s="118">
        <v>26.8</v>
      </c>
      <c r="K72" s="127" t="s">
        <v>33</v>
      </c>
      <c r="L72" s="116">
        <v>4.54</v>
      </c>
    </row>
    <row r="73" spans="1:12" ht="14.4" x14ac:dyDescent="0.3">
      <c r="A73" s="100"/>
      <c r="B73" s="101"/>
      <c r="C73" s="74"/>
      <c r="D73" s="164" t="s">
        <v>22</v>
      </c>
      <c r="E73" s="117" t="s">
        <v>37</v>
      </c>
      <c r="F73" s="118">
        <v>157</v>
      </c>
      <c r="G73" s="118">
        <v>1.26</v>
      </c>
      <c r="H73" s="118">
        <v>0.28999999999999998</v>
      </c>
      <c r="I73" s="118">
        <v>11.81</v>
      </c>
      <c r="J73" s="118">
        <v>59.66</v>
      </c>
      <c r="K73" s="119" t="s">
        <v>32</v>
      </c>
      <c r="L73" s="116">
        <v>53.56</v>
      </c>
    </row>
    <row r="74" spans="1:12" ht="14.4" x14ac:dyDescent="0.3">
      <c r="A74" s="102"/>
      <c r="B74" s="103"/>
      <c r="C74" s="75"/>
      <c r="D74" s="76" t="s">
        <v>24</v>
      </c>
      <c r="E74" s="77"/>
      <c r="F74" s="78">
        <f>SUM(F68:F73)</f>
        <v>670</v>
      </c>
      <c r="G74" s="78">
        <f t="shared" ref="G74:J74" si="7">SUM(G68:G73)</f>
        <v>20.3</v>
      </c>
      <c r="H74" s="78">
        <f t="shared" si="7"/>
        <v>25.43</v>
      </c>
      <c r="I74" s="78">
        <f t="shared" si="7"/>
        <v>94.22</v>
      </c>
      <c r="J74" s="78">
        <f t="shared" si="7"/>
        <v>589.37999999999988</v>
      </c>
      <c r="K74" s="79"/>
      <c r="L74" s="80">
        <f>SUM(L68:L73)</f>
        <v>178</v>
      </c>
    </row>
    <row r="75" spans="1:12" ht="14.4" x14ac:dyDescent="0.3">
      <c r="A75" s="105">
        <f>A68</f>
        <v>2</v>
      </c>
      <c r="B75" s="106">
        <f>B68</f>
        <v>1</v>
      </c>
      <c r="C75" s="81" t="s">
        <v>23</v>
      </c>
      <c r="D75" s="82"/>
      <c r="E75" s="83"/>
      <c r="F75" s="84"/>
      <c r="G75" s="84"/>
      <c r="H75" s="84"/>
      <c r="I75" s="84"/>
      <c r="J75" s="84"/>
      <c r="K75" s="85"/>
      <c r="L75" s="86"/>
    </row>
    <row r="76" spans="1:12" ht="14.4" x14ac:dyDescent="0.3">
      <c r="A76" s="100"/>
      <c r="B76" s="101"/>
      <c r="C76" s="74"/>
      <c r="D76" s="82"/>
      <c r="E76" s="83"/>
      <c r="F76" s="84"/>
      <c r="G76" s="84"/>
      <c r="H76" s="84"/>
      <c r="I76" s="84"/>
      <c r="J76" s="84"/>
      <c r="K76" s="85"/>
      <c r="L76" s="86"/>
    </row>
    <row r="77" spans="1:12" ht="14.4" x14ac:dyDescent="0.3">
      <c r="A77" s="100"/>
      <c r="B77" s="101"/>
      <c r="C77" s="74"/>
      <c r="D77" s="82"/>
      <c r="E77" s="83"/>
      <c r="F77" s="84"/>
      <c r="G77" s="84"/>
      <c r="H77" s="84"/>
      <c r="I77" s="84"/>
      <c r="J77" s="84"/>
      <c r="K77" s="85"/>
      <c r="L77" s="86"/>
    </row>
    <row r="78" spans="1:12" ht="14.4" x14ac:dyDescent="0.3">
      <c r="A78" s="102"/>
      <c r="B78" s="103"/>
      <c r="C78" s="75"/>
      <c r="D78" s="87" t="s">
        <v>24</v>
      </c>
      <c r="E78" s="88"/>
      <c r="F78" s="89">
        <f>SUM(F75:F77)</f>
        <v>0</v>
      </c>
      <c r="G78" s="89">
        <f>SUM(G75:G77)</f>
        <v>0</v>
      </c>
      <c r="H78" s="89">
        <f>SUM(H75:H77)</f>
        <v>0</v>
      </c>
      <c r="I78" s="89">
        <f>SUM(I75:I77)</f>
        <v>0</v>
      </c>
      <c r="J78" s="89">
        <f>SUM(J75:J77)</f>
        <v>0</v>
      </c>
      <c r="K78" s="90"/>
      <c r="L78" s="91">
        <f>SUM(L75:L77)</f>
        <v>0</v>
      </c>
    </row>
    <row r="79" spans="1:12" ht="15" thickBot="1" x14ac:dyDescent="0.3">
      <c r="A79" s="107">
        <f>A68</f>
        <v>2</v>
      </c>
      <c r="B79" s="108">
        <f>B68</f>
        <v>1</v>
      </c>
      <c r="C79" s="153" t="s">
        <v>4</v>
      </c>
      <c r="D79" s="154"/>
      <c r="E79" s="92"/>
      <c r="F79" s="93">
        <f>F74+F78</f>
        <v>670</v>
      </c>
      <c r="G79" s="93">
        <f>G74+G78</f>
        <v>20.3</v>
      </c>
      <c r="H79" s="93">
        <f>H74+H78</f>
        <v>25.43</v>
      </c>
      <c r="I79" s="93">
        <f>I74+I78</f>
        <v>94.22</v>
      </c>
      <c r="J79" s="93">
        <f>J74+J78</f>
        <v>589.37999999999988</v>
      </c>
      <c r="K79" s="94"/>
      <c r="L79" s="95">
        <f>L74+L78</f>
        <v>178</v>
      </c>
    </row>
    <row r="80" spans="1:12" ht="14.4" x14ac:dyDescent="0.3">
      <c r="A80" s="128">
        <v>2</v>
      </c>
      <c r="B80" s="101">
        <v>2</v>
      </c>
      <c r="C80" s="73" t="s">
        <v>19</v>
      </c>
      <c r="D80" s="162" t="s">
        <v>42</v>
      </c>
      <c r="E80" s="129" t="s">
        <v>45</v>
      </c>
      <c r="F80" s="124">
        <v>180</v>
      </c>
      <c r="G80" s="124">
        <v>4.0999999999999996</v>
      </c>
      <c r="H80" s="124">
        <v>5.5</v>
      </c>
      <c r="I80" s="110">
        <v>31.9</v>
      </c>
      <c r="J80" s="110">
        <v>190</v>
      </c>
      <c r="K80" s="125" t="s">
        <v>46</v>
      </c>
      <c r="L80" s="112">
        <v>52.96</v>
      </c>
    </row>
    <row r="81" spans="1:12" ht="26.4" x14ac:dyDescent="0.3">
      <c r="A81" s="128"/>
      <c r="B81" s="101"/>
      <c r="C81" s="74"/>
      <c r="D81" s="164" t="s">
        <v>43</v>
      </c>
      <c r="E81" s="117" t="s">
        <v>61</v>
      </c>
      <c r="F81" s="118">
        <v>100</v>
      </c>
      <c r="G81" s="118">
        <v>16.600000000000001</v>
      </c>
      <c r="H81" s="118">
        <v>18.399999999999999</v>
      </c>
      <c r="I81" s="118">
        <v>12.7</v>
      </c>
      <c r="J81" s="118">
        <v>239</v>
      </c>
      <c r="K81" s="127" t="s">
        <v>60</v>
      </c>
      <c r="L81" s="116">
        <v>67.22</v>
      </c>
    </row>
    <row r="82" spans="1:12" ht="26.4" x14ac:dyDescent="0.3">
      <c r="A82" s="128"/>
      <c r="B82" s="101"/>
      <c r="C82" s="74"/>
      <c r="D82" s="165" t="s">
        <v>39</v>
      </c>
      <c r="E82" s="113" t="s">
        <v>51</v>
      </c>
      <c r="F82" s="118">
        <v>40</v>
      </c>
      <c r="G82" s="118">
        <v>5.05</v>
      </c>
      <c r="H82" s="118">
        <v>4.25</v>
      </c>
      <c r="I82" s="118">
        <v>12.25</v>
      </c>
      <c r="J82" s="118">
        <v>107.75</v>
      </c>
      <c r="K82" s="127" t="s">
        <v>52</v>
      </c>
      <c r="L82" s="116">
        <v>27.47</v>
      </c>
    </row>
    <row r="83" spans="1:12" ht="14.4" x14ac:dyDescent="0.3">
      <c r="A83" s="128"/>
      <c r="B83" s="101"/>
      <c r="C83" s="74"/>
      <c r="D83" s="164" t="s">
        <v>36</v>
      </c>
      <c r="E83" s="117" t="s">
        <v>30</v>
      </c>
      <c r="F83" s="118">
        <v>22</v>
      </c>
      <c r="G83" s="118">
        <v>1.68</v>
      </c>
      <c r="H83" s="118">
        <v>0.22</v>
      </c>
      <c r="I83" s="118">
        <v>11.22</v>
      </c>
      <c r="J83" s="118">
        <v>53.79</v>
      </c>
      <c r="K83" s="127" t="s">
        <v>32</v>
      </c>
      <c r="L83" s="116">
        <v>4.8099999999999996</v>
      </c>
    </row>
    <row r="84" spans="1:12" ht="14.4" x14ac:dyDescent="0.3">
      <c r="A84" s="128"/>
      <c r="B84" s="101"/>
      <c r="C84" s="74"/>
      <c r="D84" s="164" t="s">
        <v>21</v>
      </c>
      <c r="E84" s="117" t="s">
        <v>31</v>
      </c>
      <c r="F84" s="118">
        <v>200</v>
      </c>
      <c r="G84" s="118">
        <v>0.39</v>
      </c>
      <c r="H84" s="118">
        <v>0.1</v>
      </c>
      <c r="I84" s="118">
        <v>7.07</v>
      </c>
      <c r="J84" s="118">
        <v>26.8</v>
      </c>
      <c r="K84" s="127" t="s">
        <v>33</v>
      </c>
      <c r="L84" s="116">
        <v>4.54</v>
      </c>
    </row>
    <row r="85" spans="1:12" ht="14.4" x14ac:dyDescent="0.3">
      <c r="A85" s="128"/>
      <c r="B85" s="101"/>
      <c r="C85" s="74"/>
      <c r="D85" s="164" t="s">
        <v>44</v>
      </c>
      <c r="E85" s="117" t="s">
        <v>62</v>
      </c>
      <c r="F85" s="118">
        <v>12</v>
      </c>
      <c r="G85" s="118">
        <v>4.8000000000000001E-2</v>
      </c>
      <c r="H85" s="118">
        <v>0</v>
      </c>
      <c r="I85" s="118">
        <v>8.2799999999999994</v>
      </c>
      <c r="J85" s="118">
        <v>29.28</v>
      </c>
      <c r="K85" s="127" t="s">
        <v>32</v>
      </c>
      <c r="L85" s="116">
        <v>21</v>
      </c>
    </row>
    <row r="86" spans="1:12" ht="14.4" x14ac:dyDescent="0.3">
      <c r="A86" s="130"/>
      <c r="B86" s="103"/>
      <c r="C86" s="75"/>
      <c r="D86" s="76" t="s">
        <v>24</v>
      </c>
      <c r="E86" s="77"/>
      <c r="F86" s="78">
        <f>SUM(F80:F85)</f>
        <v>554</v>
      </c>
      <c r="G86" s="78">
        <f>SUM(G80:G85)</f>
        <v>27.868000000000002</v>
      </c>
      <c r="H86" s="78">
        <f>SUM(H80:H85)</f>
        <v>28.47</v>
      </c>
      <c r="I86" s="78">
        <f>SUM(I80:I85)</f>
        <v>83.419999999999987</v>
      </c>
      <c r="J86" s="78">
        <f>SUM(J80:J85)</f>
        <v>646.61999999999989</v>
      </c>
      <c r="K86" s="79"/>
      <c r="L86" s="80">
        <f>SUM(L80:L85)</f>
        <v>178</v>
      </c>
    </row>
    <row r="87" spans="1:12" ht="14.4" x14ac:dyDescent="0.3">
      <c r="A87" s="131">
        <f>A80</f>
        <v>2</v>
      </c>
      <c r="B87" s="106">
        <f>B80</f>
        <v>2</v>
      </c>
      <c r="C87" s="81" t="s">
        <v>23</v>
      </c>
      <c r="D87" s="82"/>
      <c r="E87" s="83"/>
      <c r="F87" s="84"/>
      <c r="G87" s="84"/>
      <c r="H87" s="84"/>
      <c r="I87" s="84"/>
      <c r="J87" s="84"/>
      <c r="K87" s="85"/>
      <c r="L87" s="86"/>
    </row>
    <row r="88" spans="1:12" ht="14.4" x14ac:dyDescent="0.3">
      <c r="A88" s="128"/>
      <c r="B88" s="101"/>
      <c r="C88" s="74"/>
      <c r="D88" s="82"/>
      <c r="E88" s="83"/>
      <c r="F88" s="84"/>
      <c r="G88" s="84"/>
      <c r="H88" s="84"/>
      <c r="I88" s="84"/>
      <c r="J88" s="84"/>
      <c r="K88" s="85"/>
      <c r="L88" s="86"/>
    </row>
    <row r="89" spans="1:12" ht="14.4" x14ac:dyDescent="0.3">
      <c r="A89" s="128"/>
      <c r="B89" s="101"/>
      <c r="C89" s="74"/>
      <c r="D89" s="82"/>
      <c r="E89" s="83"/>
      <c r="F89" s="84"/>
      <c r="G89" s="84"/>
      <c r="H89" s="84"/>
      <c r="I89" s="84"/>
      <c r="J89" s="84"/>
      <c r="K89" s="85"/>
      <c r="L89" s="86"/>
    </row>
    <row r="90" spans="1:12" ht="14.4" x14ac:dyDescent="0.3">
      <c r="A90" s="130"/>
      <c r="B90" s="103"/>
      <c r="C90" s="75"/>
      <c r="D90" s="87" t="s">
        <v>24</v>
      </c>
      <c r="E90" s="88"/>
      <c r="F90" s="89">
        <f>SUM(F87:F89)</f>
        <v>0</v>
      </c>
      <c r="G90" s="89">
        <f>SUM(G87:G89)</f>
        <v>0</v>
      </c>
      <c r="H90" s="89">
        <f>SUM(H87:H89)</f>
        <v>0</v>
      </c>
      <c r="I90" s="89">
        <f>SUM(I87:I89)</f>
        <v>0</v>
      </c>
      <c r="J90" s="89">
        <f>SUM(J87:J89)</f>
        <v>0</v>
      </c>
      <c r="K90" s="90"/>
      <c r="L90" s="91">
        <f>SUM(L87:L89)</f>
        <v>0</v>
      </c>
    </row>
    <row r="91" spans="1:12" ht="15" thickBot="1" x14ac:dyDescent="0.3">
      <c r="A91" s="132">
        <f>A80</f>
        <v>2</v>
      </c>
      <c r="B91" s="133">
        <f>B80</f>
        <v>2</v>
      </c>
      <c r="C91" s="153" t="s">
        <v>4</v>
      </c>
      <c r="D91" s="154"/>
      <c r="E91" s="92"/>
      <c r="F91" s="93">
        <f>F86+F90</f>
        <v>554</v>
      </c>
      <c r="G91" s="93">
        <f>G86+G90</f>
        <v>27.868000000000002</v>
      </c>
      <c r="H91" s="93">
        <f>H86+H90</f>
        <v>28.47</v>
      </c>
      <c r="I91" s="93">
        <f>I86+I90</f>
        <v>83.419999999999987</v>
      </c>
      <c r="J91" s="93">
        <f>J86+J90</f>
        <v>646.61999999999989</v>
      </c>
      <c r="K91" s="94"/>
      <c r="L91" s="95">
        <f>L86+L90</f>
        <v>178</v>
      </c>
    </row>
    <row r="92" spans="1:12" ht="26.4" x14ac:dyDescent="0.3">
      <c r="A92" s="12">
        <v>2</v>
      </c>
      <c r="B92" s="40">
        <v>3</v>
      </c>
      <c r="C92" s="73" t="s">
        <v>19</v>
      </c>
      <c r="D92" s="162" t="s">
        <v>53</v>
      </c>
      <c r="E92" s="109" t="s">
        <v>56</v>
      </c>
      <c r="F92" s="124">
        <v>215</v>
      </c>
      <c r="G92" s="124">
        <v>0.12</v>
      </c>
      <c r="H92" s="124">
        <v>20.414999999999999</v>
      </c>
      <c r="I92" s="110">
        <v>39.375</v>
      </c>
      <c r="J92" s="110">
        <v>393.1</v>
      </c>
      <c r="K92" s="125" t="s">
        <v>54</v>
      </c>
      <c r="L92" s="112">
        <v>77.650000000000006</v>
      </c>
    </row>
    <row r="93" spans="1:12" ht="14.4" x14ac:dyDescent="0.3">
      <c r="A93" s="13"/>
      <c r="B93" s="41"/>
      <c r="C93" s="74"/>
      <c r="D93" s="164" t="s">
        <v>39</v>
      </c>
      <c r="E93" s="117" t="s">
        <v>40</v>
      </c>
      <c r="F93" s="118">
        <v>25</v>
      </c>
      <c r="G93" s="118">
        <v>1.75</v>
      </c>
      <c r="H93" s="118">
        <v>0.25</v>
      </c>
      <c r="I93" s="118">
        <v>12.25</v>
      </c>
      <c r="J93" s="118">
        <v>58.75</v>
      </c>
      <c r="K93" s="127" t="s">
        <v>32</v>
      </c>
      <c r="L93" s="116">
        <v>5.5</v>
      </c>
    </row>
    <row r="94" spans="1:12" ht="14.4" x14ac:dyDescent="0.3">
      <c r="A94" s="13"/>
      <c r="B94" s="41"/>
      <c r="C94" s="74"/>
      <c r="D94" s="165" t="s">
        <v>36</v>
      </c>
      <c r="E94" s="117" t="s">
        <v>30</v>
      </c>
      <c r="F94" s="118">
        <v>25</v>
      </c>
      <c r="G94" s="118">
        <v>1.91</v>
      </c>
      <c r="H94" s="118">
        <v>0.25</v>
      </c>
      <c r="I94" s="118">
        <v>12.75</v>
      </c>
      <c r="J94" s="118">
        <v>61.13</v>
      </c>
      <c r="K94" s="127" t="s">
        <v>32</v>
      </c>
      <c r="L94" s="116">
        <v>5.31</v>
      </c>
    </row>
    <row r="95" spans="1:12" ht="15.75" customHeight="1" x14ac:dyDescent="0.3">
      <c r="A95" s="13"/>
      <c r="B95" s="41"/>
      <c r="C95" s="74"/>
      <c r="D95" s="165" t="s">
        <v>21</v>
      </c>
      <c r="E95" s="117" t="s">
        <v>31</v>
      </c>
      <c r="F95" s="118">
        <v>200</v>
      </c>
      <c r="G95" s="118">
        <v>0.39</v>
      </c>
      <c r="H95" s="118">
        <v>0.1</v>
      </c>
      <c r="I95" s="118">
        <v>7.07</v>
      </c>
      <c r="J95" s="118">
        <v>26.8</v>
      </c>
      <c r="K95" s="127" t="s">
        <v>33</v>
      </c>
      <c r="L95" s="116">
        <v>4.54</v>
      </c>
    </row>
    <row r="96" spans="1:12" ht="14.4" x14ac:dyDescent="0.3">
      <c r="A96" s="13"/>
      <c r="B96" s="41"/>
      <c r="C96" s="74"/>
      <c r="D96" s="165" t="s">
        <v>22</v>
      </c>
      <c r="E96" s="117" t="s">
        <v>57</v>
      </c>
      <c r="F96" s="118">
        <v>90</v>
      </c>
      <c r="G96" s="118">
        <v>0</v>
      </c>
      <c r="H96" s="118">
        <v>0</v>
      </c>
      <c r="I96" s="118">
        <v>10.8</v>
      </c>
      <c r="J96" s="118">
        <v>67.5</v>
      </c>
      <c r="K96" s="127" t="s">
        <v>32</v>
      </c>
      <c r="L96" s="116">
        <v>85</v>
      </c>
    </row>
    <row r="97" spans="1:12" ht="14.4" x14ac:dyDescent="0.3">
      <c r="A97" s="13"/>
      <c r="B97" s="41"/>
      <c r="C97" s="74"/>
      <c r="D97" s="72"/>
      <c r="E97" s="117"/>
      <c r="F97" s="118"/>
      <c r="G97" s="118"/>
      <c r="H97" s="118"/>
      <c r="I97" s="118"/>
      <c r="J97" s="118"/>
      <c r="K97" s="127"/>
      <c r="L97" s="116"/>
    </row>
    <row r="98" spans="1:12" ht="14.4" x14ac:dyDescent="0.3">
      <c r="A98" s="13"/>
      <c r="B98" s="41"/>
      <c r="C98" s="74"/>
      <c r="D98" s="72"/>
      <c r="E98" s="117"/>
      <c r="F98" s="118"/>
      <c r="G98" s="118"/>
      <c r="H98" s="118"/>
      <c r="I98" s="118"/>
      <c r="J98" s="118"/>
      <c r="K98" s="127"/>
      <c r="L98" s="116"/>
    </row>
    <row r="99" spans="1:12" ht="14.4" x14ac:dyDescent="0.3">
      <c r="A99" s="14"/>
      <c r="B99" s="42"/>
      <c r="C99" s="75"/>
      <c r="D99" s="76" t="s">
        <v>24</v>
      </c>
      <c r="E99" s="77"/>
      <c r="F99" s="78">
        <f>SUM(F92:F98)</f>
        <v>555</v>
      </c>
      <c r="G99" s="78">
        <f t="shared" ref="G99:J99" si="8">SUM(G92:G98)</f>
        <v>4.17</v>
      </c>
      <c r="H99" s="78">
        <f t="shared" si="8"/>
        <v>21.015000000000001</v>
      </c>
      <c r="I99" s="78">
        <f t="shared" si="8"/>
        <v>82.24499999999999</v>
      </c>
      <c r="J99" s="78">
        <f t="shared" si="8"/>
        <v>607.28</v>
      </c>
      <c r="K99" s="79"/>
      <c r="L99" s="80">
        <f>SUM(L92:L98)</f>
        <v>178</v>
      </c>
    </row>
    <row r="100" spans="1:12" ht="14.4" x14ac:dyDescent="0.3">
      <c r="A100" s="15">
        <f>A92</f>
        <v>2</v>
      </c>
      <c r="B100" s="43">
        <f>B92</f>
        <v>3</v>
      </c>
      <c r="C100" s="81" t="s">
        <v>23</v>
      </c>
      <c r="D100" s="82"/>
      <c r="E100" s="83"/>
      <c r="F100" s="84"/>
      <c r="G100" s="84"/>
      <c r="H100" s="84"/>
      <c r="I100" s="84"/>
      <c r="J100" s="84"/>
      <c r="K100" s="85"/>
      <c r="L100" s="86"/>
    </row>
    <row r="101" spans="1:12" ht="14.4" x14ac:dyDescent="0.3">
      <c r="A101" s="13"/>
      <c r="B101" s="41"/>
      <c r="C101" s="74"/>
      <c r="D101" s="82"/>
      <c r="E101" s="83"/>
      <c r="F101" s="84"/>
      <c r="G101" s="84"/>
      <c r="H101" s="84"/>
      <c r="I101" s="84"/>
      <c r="J101" s="84"/>
      <c r="K101" s="85"/>
      <c r="L101" s="86"/>
    </row>
    <row r="102" spans="1:12" ht="14.4" x14ac:dyDescent="0.3">
      <c r="A102" s="13"/>
      <c r="B102" s="41"/>
      <c r="C102" s="74"/>
      <c r="D102" s="82"/>
      <c r="E102" s="83"/>
      <c r="F102" s="84"/>
      <c r="G102" s="84"/>
      <c r="H102" s="84"/>
      <c r="I102" s="84"/>
      <c r="J102" s="84"/>
      <c r="K102" s="85"/>
      <c r="L102" s="86"/>
    </row>
    <row r="103" spans="1:12" ht="14.4" x14ac:dyDescent="0.3">
      <c r="A103" s="14"/>
      <c r="B103" s="42"/>
      <c r="C103" s="75"/>
      <c r="D103" s="134" t="s">
        <v>24</v>
      </c>
      <c r="E103" s="135"/>
      <c r="F103" s="136">
        <f>SUM(F100:F102)</f>
        <v>0</v>
      </c>
      <c r="G103" s="136">
        <f>SUM(G100:G102)</f>
        <v>0</v>
      </c>
      <c r="H103" s="136">
        <f>SUM(H100:H102)</f>
        <v>0</v>
      </c>
      <c r="I103" s="136">
        <f>SUM(I100:I102)</f>
        <v>0</v>
      </c>
      <c r="J103" s="136">
        <f>SUM(J100:J102)</f>
        <v>0</v>
      </c>
      <c r="K103" s="137"/>
      <c r="L103" s="138">
        <f>SUM(L100:L102)</f>
        <v>0</v>
      </c>
    </row>
    <row r="104" spans="1:12" ht="15" thickBot="1" x14ac:dyDescent="0.3">
      <c r="A104" s="18">
        <f>A92</f>
        <v>2</v>
      </c>
      <c r="B104" s="44">
        <f>B92</f>
        <v>3</v>
      </c>
      <c r="C104" s="153" t="s">
        <v>4</v>
      </c>
      <c r="D104" s="154"/>
      <c r="E104" s="92"/>
      <c r="F104" s="93">
        <f>F99+F103</f>
        <v>555</v>
      </c>
      <c r="G104" s="93">
        <f>G99+G103</f>
        <v>4.17</v>
      </c>
      <c r="H104" s="93">
        <f>H99+H103</f>
        <v>21.015000000000001</v>
      </c>
      <c r="I104" s="93">
        <f>I99+I103</f>
        <v>82.24499999999999</v>
      </c>
      <c r="J104" s="93">
        <f>J99+J103</f>
        <v>607.28</v>
      </c>
      <c r="K104" s="94"/>
      <c r="L104" s="95">
        <f>L99+L103</f>
        <v>178</v>
      </c>
    </row>
    <row r="105" spans="1:12" ht="26.4" x14ac:dyDescent="0.3">
      <c r="A105" s="12">
        <v>2</v>
      </c>
      <c r="B105" s="99">
        <v>4</v>
      </c>
      <c r="C105" s="73" t="s">
        <v>19</v>
      </c>
      <c r="D105" s="164" t="s">
        <v>42</v>
      </c>
      <c r="E105" s="109" t="s">
        <v>64</v>
      </c>
      <c r="F105" s="124">
        <v>195</v>
      </c>
      <c r="G105" s="124">
        <v>6.76</v>
      </c>
      <c r="H105" s="124">
        <v>5.73</v>
      </c>
      <c r="I105" s="124">
        <v>40.56</v>
      </c>
      <c r="J105" s="110">
        <v>236.5</v>
      </c>
      <c r="K105" s="125" t="s">
        <v>63</v>
      </c>
      <c r="L105" s="112">
        <v>37.840000000000003</v>
      </c>
    </row>
    <row r="106" spans="1:12" ht="26.4" x14ac:dyDescent="0.3">
      <c r="A106" s="13"/>
      <c r="B106" s="101"/>
      <c r="C106" s="74"/>
      <c r="D106" s="165" t="s">
        <v>43</v>
      </c>
      <c r="E106" s="117" t="s">
        <v>66</v>
      </c>
      <c r="F106" s="118">
        <v>100</v>
      </c>
      <c r="G106" s="118">
        <v>18.8</v>
      </c>
      <c r="H106" s="118">
        <v>15.7</v>
      </c>
      <c r="I106" s="118">
        <v>40</v>
      </c>
      <c r="J106" s="118">
        <v>352</v>
      </c>
      <c r="K106" s="127" t="s">
        <v>65</v>
      </c>
      <c r="L106" s="116">
        <v>105.77</v>
      </c>
    </row>
    <row r="107" spans="1:12" ht="14.4" x14ac:dyDescent="0.3">
      <c r="A107" s="13"/>
      <c r="B107" s="101"/>
      <c r="C107" s="74"/>
      <c r="D107" s="165" t="s">
        <v>39</v>
      </c>
      <c r="E107" s="117" t="s">
        <v>40</v>
      </c>
      <c r="F107" s="118">
        <v>29</v>
      </c>
      <c r="G107" s="118">
        <v>2.0299999999999998</v>
      </c>
      <c r="H107" s="118">
        <v>0.28999999999999998</v>
      </c>
      <c r="I107" s="118">
        <v>14.21</v>
      </c>
      <c r="J107" s="118">
        <v>68.150000000000006</v>
      </c>
      <c r="K107" s="127" t="s">
        <v>32</v>
      </c>
      <c r="L107" s="116">
        <v>6.35</v>
      </c>
    </row>
    <row r="108" spans="1:12" ht="14.4" x14ac:dyDescent="0.3">
      <c r="A108" s="13"/>
      <c r="B108" s="101"/>
      <c r="C108" s="74"/>
      <c r="D108" s="165" t="s">
        <v>36</v>
      </c>
      <c r="E108" s="117" t="s">
        <v>41</v>
      </c>
      <c r="F108" s="118">
        <v>25</v>
      </c>
      <c r="G108" s="118">
        <v>2</v>
      </c>
      <c r="H108" s="118">
        <v>0.88</v>
      </c>
      <c r="I108" s="118">
        <v>19.63</v>
      </c>
      <c r="J108" s="118">
        <v>65.75</v>
      </c>
      <c r="K108" s="127" t="s">
        <v>32</v>
      </c>
      <c r="L108" s="116">
        <v>12.25</v>
      </c>
    </row>
    <row r="109" spans="1:12" ht="14.4" x14ac:dyDescent="0.3">
      <c r="A109" s="13"/>
      <c r="B109" s="101"/>
      <c r="C109" s="74"/>
      <c r="D109" s="164" t="s">
        <v>21</v>
      </c>
      <c r="E109" s="117" t="s">
        <v>31</v>
      </c>
      <c r="F109" s="118">
        <v>200</v>
      </c>
      <c r="G109" s="118">
        <v>0.39</v>
      </c>
      <c r="H109" s="118">
        <v>0.1</v>
      </c>
      <c r="I109" s="118">
        <v>7.07</v>
      </c>
      <c r="J109" s="118">
        <v>26.8</v>
      </c>
      <c r="K109" s="127" t="s">
        <v>33</v>
      </c>
      <c r="L109" s="116">
        <v>4.54</v>
      </c>
    </row>
    <row r="110" spans="1:12" ht="14.4" x14ac:dyDescent="0.3">
      <c r="A110" s="13"/>
      <c r="B110" s="101"/>
      <c r="C110" s="74"/>
      <c r="D110" s="163" t="s">
        <v>44</v>
      </c>
      <c r="E110" s="117" t="s">
        <v>49</v>
      </c>
      <c r="F110" s="118">
        <v>25</v>
      </c>
      <c r="G110" s="118">
        <v>2.68</v>
      </c>
      <c r="H110" s="118">
        <v>1.38</v>
      </c>
      <c r="I110" s="118">
        <v>17.8</v>
      </c>
      <c r="J110" s="118">
        <v>94.7</v>
      </c>
      <c r="K110" s="127" t="s">
        <v>32</v>
      </c>
      <c r="L110" s="116">
        <v>11.25</v>
      </c>
    </row>
    <row r="111" spans="1:12" ht="14.4" x14ac:dyDescent="0.3">
      <c r="A111" s="14"/>
      <c r="B111" s="103"/>
      <c r="C111" s="75"/>
      <c r="D111" s="76" t="s">
        <v>24</v>
      </c>
      <c r="E111" s="77"/>
      <c r="F111" s="78">
        <f>SUM(F105:F110)</f>
        <v>574</v>
      </c>
      <c r="G111" s="78">
        <f t="shared" ref="G111:J111" si="9">SUM(G105:G110)</f>
        <v>32.660000000000004</v>
      </c>
      <c r="H111" s="78">
        <f t="shared" si="9"/>
        <v>24.08</v>
      </c>
      <c r="I111" s="78">
        <f t="shared" si="9"/>
        <v>139.27000000000001</v>
      </c>
      <c r="J111" s="78">
        <f t="shared" si="9"/>
        <v>843.9</v>
      </c>
      <c r="K111" s="79"/>
      <c r="L111" s="80">
        <f>SUM(L105:L110)</f>
        <v>178</v>
      </c>
    </row>
    <row r="112" spans="1:12" ht="14.4" x14ac:dyDescent="0.3">
      <c r="A112" s="15">
        <f>A105</f>
        <v>2</v>
      </c>
      <c r="B112" s="106">
        <f>B105</f>
        <v>4</v>
      </c>
      <c r="C112" s="81" t="s">
        <v>23</v>
      </c>
      <c r="D112" s="82"/>
      <c r="E112" s="83"/>
      <c r="F112" s="84"/>
      <c r="G112" s="84"/>
      <c r="H112" s="84"/>
      <c r="I112" s="84"/>
      <c r="J112" s="84"/>
      <c r="K112" s="85"/>
      <c r="L112" s="86"/>
    </row>
    <row r="113" spans="1:12" ht="14.4" x14ac:dyDescent="0.3">
      <c r="A113" s="13"/>
      <c r="B113" s="101"/>
      <c r="C113" s="74"/>
      <c r="D113" s="82"/>
      <c r="E113" s="83"/>
      <c r="F113" s="84"/>
      <c r="G113" s="84"/>
      <c r="H113" s="84"/>
      <c r="I113" s="84"/>
      <c r="J113" s="84"/>
      <c r="K113" s="85"/>
      <c r="L113" s="86"/>
    </row>
    <row r="114" spans="1:12" ht="14.4" x14ac:dyDescent="0.3">
      <c r="A114" s="13"/>
      <c r="B114" s="101"/>
      <c r="C114" s="74"/>
      <c r="D114" s="82"/>
      <c r="E114" s="83"/>
      <c r="F114" s="84"/>
      <c r="G114" s="84"/>
      <c r="H114" s="84"/>
      <c r="I114" s="84"/>
      <c r="J114" s="84"/>
      <c r="K114" s="85"/>
      <c r="L114" s="86"/>
    </row>
    <row r="115" spans="1:12" ht="14.4" x14ac:dyDescent="0.3">
      <c r="A115" s="14"/>
      <c r="B115" s="103"/>
      <c r="C115" s="75"/>
      <c r="D115" s="87" t="s">
        <v>24</v>
      </c>
      <c r="E115" s="88"/>
      <c r="F115" s="89">
        <f>SUM(F112:F114)</f>
        <v>0</v>
      </c>
      <c r="G115" s="89">
        <f>SUM(G112:G114)</f>
        <v>0</v>
      </c>
      <c r="H115" s="89">
        <f>SUM(H112:H114)</f>
        <v>0</v>
      </c>
      <c r="I115" s="89">
        <f>SUM(I112:I114)</f>
        <v>0</v>
      </c>
      <c r="J115" s="89">
        <f>SUM(J112:J114)</f>
        <v>0</v>
      </c>
      <c r="K115" s="90"/>
      <c r="L115" s="91">
        <f>SUM(L112:L114)</f>
        <v>0</v>
      </c>
    </row>
    <row r="116" spans="1:12" ht="15" thickBot="1" x14ac:dyDescent="0.3">
      <c r="A116" s="18">
        <f>A105</f>
        <v>2</v>
      </c>
      <c r="B116" s="108">
        <f>B105</f>
        <v>4</v>
      </c>
      <c r="C116" s="153" t="s">
        <v>4</v>
      </c>
      <c r="D116" s="154"/>
      <c r="E116" s="92"/>
      <c r="F116" s="93">
        <f>F111+F115</f>
        <v>574</v>
      </c>
      <c r="G116" s="93">
        <f>G111+G115</f>
        <v>32.660000000000004</v>
      </c>
      <c r="H116" s="93">
        <f>H111+H115</f>
        <v>24.08</v>
      </c>
      <c r="I116" s="93">
        <f>I111+I115</f>
        <v>139.27000000000001</v>
      </c>
      <c r="J116" s="93">
        <f>J111+J115</f>
        <v>843.9</v>
      </c>
      <c r="K116" s="94"/>
      <c r="L116" s="95">
        <f>L111+L115</f>
        <v>178</v>
      </c>
    </row>
    <row r="117" spans="1:12" ht="26.4" x14ac:dyDescent="0.3">
      <c r="A117" s="12">
        <v>2</v>
      </c>
      <c r="B117" s="40">
        <v>5</v>
      </c>
      <c r="C117" s="73" t="s">
        <v>19</v>
      </c>
      <c r="D117" s="162" t="s">
        <v>42</v>
      </c>
      <c r="E117" s="109" t="s">
        <v>67</v>
      </c>
      <c r="F117" s="63">
        <v>180</v>
      </c>
      <c r="G117" s="62">
        <v>10.199999999999999</v>
      </c>
      <c r="H117" s="62">
        <v>7.1</v>
      </c>
      <c r="I117" s="62">
        <v>44.3</v>
      </c>
      <c r="J117" s="62">
        <v>286</v>
      </c>
      <c r="K117" s="125" t="s">
        <v>50</v>
      </c>
      <c r="L117" s="112">
        <v>33.15</v>
      </c>
    </row>
    <row r="118" spans="1:12" ht="26.4" x14ac:dyDescent="0.3">
      <c r="A118" s="13"/>
      <c r="B118" s="41"/>
      <c r="C118" s="74"/>
      <c r="D118" s="164" t="s">
        <v>43</v>
      </c>
      <c r="E118" s="117" t="s">
        <v>69</v>
      </c>
      <c r="F118" s="63">
        <v>100</v>
      </c>
      <c r="G118" s="62">
        <v>17.2</v>
      </c>
      <c r="H118" s="62">
        <v>6.9</v>
      </c>
      <c r="I118" s="62">
        <v>30.9</v>
      </c>
      <c r="J118" s="62">
        <v>143</v>
      </c>
      <c r="K118" s="127" t="s">
        <v>68</v>
      </c>
      <c r="L118" s="116">
        <v>68.739999999999995</v>
      </c>
    </row>
    <row r="119" spans="1:12" ht="14.4" x14ac:dyDescent="0.3">
      <c r="A119" s="13"/>
      <c r="B119" s="41"/>
      <c r="C119" s="74"/>
      <c r="D119" s="165" t="s">
        <v>102</v>
      </c>
      <c r="E119" s="117" t="s">
        <v>103</v>
      </c>
      <c r="F119" s="63">
        <v>10</v>
      </c>
      <c r="G119" s="62">
        <v>4.0599999999999996</v>
      </c>
      <c r="H119" s="62">
        <v>7.26</v>
      </c>
      <c r="I119" s="62">
        <v>0.08</v>
      </c>
      <c r="J119" s="62">
        <v>65.89</v>
      </c>
      <c r="K119" s="127" t="s">
        <v>104</v>
      </c>
      <c r="L119" s="116">
        <v>24.5</v>
      </c>
    </row>
    <row r="120" spans="1:12" ht="14.4" x14ac:dyDescent="0.3">
      <c r="A120" s="13"/>
      <c r="B120" s="41"/>
      <c r="C120" s="74"/>
      <c r="D120" s="165" t="s">
        <v>39</v>
      </c>
      <c r="E120" s="117" t="s">
        <v>40</v>
      </c>
      <c r="F120" s="63">
        <v>25</v>
      </c>
      <c r="G120" s="62">
        <v>1.75</v>
      </c>
      <c r="H120" s="62">
        <v>0.25</v>
      </c>
      <c r="I120" s="62">
        <v>12.25</v>
      </c>
      <c r="J120" s="62">
        <v>58.75</v>
      </c>
      <c r="K120" s="127" t="s">
        <v>32</v>
      </c>
      <c r="L120" s="116">
        <v>5.5</v>
      </c>
    </row>
    <row r="121" spans="1:12" ht="14.4" x14ac:dyDescent="0.3">
      <c r="A121" s="13"/>
      <c r="B121" s="41"/>
      <c r="C121" s="74"/>
      <c r="D121" s="165" t="s">
        <v>36</v>
      </c>
      <c r="E121" s="117" t="s">
        <v>30</v>
      </c>
      <c r="F121" s="63">
        <v>21</v>
      </c>
      <c r="G121" s="62">
        <v>1.61</v>
      </c>
      <c r="H121" s="62">
        <v>0.21</v>
      </c>
      <c r="I121" s="62">
        <v>10.71</v>
      </c>
      <c r="J121" s="62">
        <v>51.35</v>
      </c>
      <c r="K121" s="127" t="s">
        <v>32</v>
      </c>
      <c r="L121" s="116">
        <v>4.57</v>
      </c>
    </row>
    <row r="122" spans="1:12" ht="14.4" x14ac:dyDescent="0.3">
      <c r="A122" s="13"/>
      <c r="B122" s="41"/>
      <c r="C122" s="74"/>
      <c r="D122" s="164" t="s">
        <v>74</v>
      </c>
      <c r="E122" s="117" t="s">
        <v>31</v>
      </c>
      <c r="F122" s="63">
        <v>200</v>
      </c>
      <c r="G122" s="62">
        <v>0.39</v>
      </c>
      <c r="H122" s="62">
        <v>0.1</v>
      </c>
      <c r="I122" s="62">
        <v>7.07</v>
      </c>
      <c r="J122" s="62">
        <v>26.8</v>
      </c>
      <c r="K122" s="127" t="s">
        <v>33</v>
      </c>
      <c r="L122" s="116">
        <v>4.54</v>
      </c>
    </row>
    <row r="123" spans="1:12" ht="26.4" x14ac:dyDescent="0.3">
      <c r="A123" s="13"/>
      <c r="B123" s="41"/>
      <c r="C123" s="74"/>
      <c r="D123" s="164" t="s">
        <v>44</v>
      </c>
      <c r="E123" s="117" t="s">
        <v>55</v>
      </c>
      <c r="F123" s="63">
        <v>28</v>
      </c>
      <c r="G123" s="62">
        <v>1.1000000000000001</v>
      </c>
      <c r="H123" s="62">
        <v>5.0999999999999996</v>
      </c>
      <c r="I123" s="62">
        <v>35</v>
      </c>
      <c r="J123" s="62">
        <v>124.6</v>
      </c>
      <c r="K123" s="127" t="s">
        <v>32</v>
      </c>
      <c r="L123" s="116">
        <v>37</v>
      </c>
    </row>
    <row r="124" spans="1:12" ht="15.75" customHeight="1" x14ac:dyDescent="0.3">
      <c r="A124" s="14"/>
      <c r="B124" s="42"/>
      <c r="C124" s="75"/>
      <c r="D124" s="76" t="s">
        <v>24</v>
      </c>
      <c r="E124" s="77"/>
      <c r="F124" s="78">
        <f t="shared" ref="F124:J124" si="10">SUM(F117:F123)</f>
        <v>564</v>
      </c>
      <c r="G124" s="78">
        <f t="shared" si="10"/>
        <v>36.309999999999995</v>
      </c>
      <c r="H124" s="78">
        <f t="shared" si="10"/>
        <v>26.92</v>
      </c>
      <c r="I124" s="78">
        <f t="shared" si="10"/>
        <v>140.30999999999997</v>
      </c>
      <c r="J124" s="78">
        <f t="shared" si="10"/>
        <v>756.39</v>
      </c>
      <c r="K124" s="143"/>
      <c r="L124" s="80">
        <f>SUM(L117:L123)</f>
        <v>177.99999999999997</v>
      </c>
    </row>
    <row r="125" spans="1:12" ht="14.4" x14ac:dyDescent="0.3">
      <c r="A125" s="15">
        <f>A117</f>
        <v>2</v>
      </c>
      <c r="B125" s="43">
        <f>B117</f>
        <v>5</v>
      </c>
      <c r="C125" s="81" t="s">
        <v>23</v>
      </c>
      <c r="D125" s="82"/>
      <c r="E125" s="83"/>
      <c r="F125" s="84"/>
      <c r="G125" s="84"/>
      <c r="H125" s="84"/>
      <c r="I125" s="84"/>
      <c r="J125" s="84"/>
      <c r="K125" s="85"/>
      <c r="L125" s="86"/>
    </row>
    <row r="126" spans="1:12" ht="14.4" x14ac:dyDescent="0.3">
      <c r="A126" s="13"/>
      <c r="B126" s="41"/>
      <c r="C126" s="74"/>
      <c r="D126" s="82"/>
      <c r="E126" s="83"/>
      <c r="F126" s="84"/>
      <c r="G126" s="84"/>
      <c r="H126" s="84"/>
      <c r="I126" s="84"/>
      <c r="J126" s="84"/>
      <c r="K126" s="85"/>
      <c r="L126" s="86"/>
    </row>
    <row r="127" spans="1:12" ht="14.4" x14ac:dyDescent="0.3">
      <c r="A127" s="13"/>
      <c r="B127" s="41"/>
      <c r="C127" s="74"/>
      <c r="D127" s="82"/>
      <c r="E127" s="83"/>
      <c r="F127" s="84"/>
      <c r="G127" s="84"/>
      <c r="H127" s="84"/>
      <c r="I127" s="84"/>
      <c r="J127" s="84"/>
      <c r="K127" s="85"/>
      <c r="L127" s="86"/>
    </row>
    <row r="128" spans="1:12" ht="14.4" x14ac:dyDescent="0.3">
      <c r="A128" s="14"/>
      <c r="B128" s="42"/>
      <c r="C128" s="75"/>
      <c r="D128" s="134" t="s">
        <v>24</v>
      </c>
      <c r="E128" s="135"/>
      <c r="F128" s="136">
        <f>SUM(F125:F127)</f>
        <v>0</v>
      </c>
      <c r="G128" s="136">
        <f>SUM(G125:G127)</f>
        <v>0</v>
      </c>
      <c r="H128" s="136">
        <f>SUM(H125:H127)</f>
        <v>0</v>
      </c>
      <c r="I128" s="136">
        <f>SUM(I125:I127)</f>
        <v>0</v>
      </c>
      <c r="J128" s="136">
        <f>SUM(J125:J127)</f>
        <v>0</v>
      </c>
      <c r="K128" s="137"/>
      <c r="L128" s="138">
        <f>SUM(L125:L127)</f>
        <v>0</v>
      </c>
    </row>
    <row r="129" spans="1:12" ht="14.4" x14ac:dyDescent="0.25">
      <c r="A129" s="18">
        <f>A117</f>
        <v>2</v>
      </c>
      <c r="B129" s="44">
        <f>B117</f>
        <v>5</v>
      </c>
      <c r="C129" s="153" t="s">
        <v>4</v>
      </c>
      <c r="D129" s="154"/>
      <c r="E129" s="92"/>
      <c r="F129" s="93">
        <f>F124+F128</f>
        <v>564</v>
      </c>
      <c r="G129" s="93">
        <f>G124+G128</f>
        <v>36.309999999999995</v>
      </c>
      <c r="H129" s="93">
        <f>H124+H128</f>
        <v>26.92</v>
      </c>
      <c r="I129" s="93">
        <f>I124+I128</f>
        <v>140.30999999999997</v>
      </c>
      <c r="J129" s="93">
        <f>J124+J128</f>
        <v>756.39</v>
      </c>
      <c r="K129" s="94"/>
      <c r="L129" s="95">
        <f>L124+L128</f>
        <v>177.99999999999997</v>
      </c>
    </row>
    <row r="130" spans="1:12" x14ac:dyDescent="0.25">
      <c r="A130" s="16"/>
      <c r="B130" s="17"/>
      <c r="C130" s="157" t="s">
        <v>5</v>
      </c>
      <c r="D130" s="157"/>
      <c r="E130" s="157"/>
      <c r="F130" s="139">
        <f>(F17+F29+F42+F55+F67+F79+F91+F104+F116+F129)/(IF(F17=0,0,1)+IF(F29=0,0,1)+IF(F42=0,0,1)+IF(F55=0,0,1)+IF(F67=0,0,1)+IF(F79=0,0,1)+IF(F91=0,0,1)+IF(F104=0,0,1)+IF(F116=0,0,1)+IF(F129=0,0,1))</f>
        <v>612.4</v>
      </c>
      <c r="G130" s="139">
        <f>(G17+G29+G42+G55+G67+G79+G91+G104+G116+G129)/(IF(G17=0,0,1)+IF(G29=0,0,1)+IF(G42=0,0,1)+IF(G55=0,0,1)+IF(G67=0,0,1)+IF(G79=0,0,1)+IF(G91=0,0,1)+IF(G104=0,0,1)+IF(G116=0,0,1)+IF(G129=0,0,1))</f>
        <v>23.227799999999998</v>
      </c>
      <c r="H130" s="139">
        <f>(H17+H29+H42+H55+H67+H79+H91+H104+H116+H129)/(IF(H17=0,0,1)+IF(H29=0,0,1)+IF(H42=0,0,1)+IF(H55=0,0,1)+IF(H67=0,0,1)+IF(H79=0,0,1)+IF(H91=0,0,1)+IF(H104=0,0,1)+IF(H116=0,0,1)+IF(H129=0,0,1))</f>
        <v>23.397500000000001</v>
      </c>
      <c r="I130" s="139">
        <f>(I17+I29+I42+I55+I67+I79+I91+I104+I116+I129)/(IF(I17=0,0,1)+IF(I29=0,0,1)+IF(I42=0,0,1)+IF(I55=0,0,1)+IF(I67=0,0,1)+IF(I79=0,0,1)+IF(I91=0,0,1)+IF(I104=0,0,1)+IF(I116=0,0,1)+IF(I129=0,0,1))</f>
        <v>103.0445</v>
      </c>
      <c r="J130" s="139">
        <f>(J17+J29+J42+J55+J67+J79+J91+J104+J116+J129)/(IF(J17=0,0,1)+IF(J29=0,0,1)+IF(J42=0,0,1)+IF(J55=0,0,1)+IF(J67=0,0,1)+IF(J79=0,0,1)+IF(J91=0,0,1)+IF(J104=0,0,1)+IF(J116=0,0,1)+IF(J129=0,0,1))</f>
        <v>653.35899999999992</v>
      </c>
      <c r="K130" s="139"/>
      <c r="L130" s="139">
        <f>(L17+L29+L42+L55+L67+L79+L91+L104+L116+L129)/(IF(L17=0,0,1)+IF(L29=0,0,1)+IF(L42=0,0,1)+IF(L55=0,0,1)+IF(L67=0,0,1)+IF(L79=0,0,1)+IF(L91=0,0,1)+IF(L104=0,0,1)+IF(L116=0,0,1)+IF(L129=0,0,1))</f>
        <v>178</v>
      </c>
    </row>
  </sheetData>
  <mergeCells count="14">
    <mergeCell ref="C55:D55"/>
    <mergeCell ref="C67:D67"/>
    <mergeCell ref="C17:D17"/>
    <mergeCell ref="C130:E130"/>
    <mergeCell ref="C129:D129"/>
    <mergeCell ref="C79:D79"/>
    <mergeCell ref="C91:D91"/>
    <mergeCell ref="C104:D104"/>
    <mergeCell ref="C116:D116"/>
    <mergeCell ref="C1:E1"/>
    <mergeCell ref="H1:K1"/>
    <mergeCell ref="H2:K2"/>
    <mergeCell ref="C29:D29"/>
    <mergeCell ref="C42:D42"/>
  </mergeCells>
  <pageMargins left="0.7" right="0.7" top="0.75" bottom="0.75" header="0.3" footer="0.3"/>
  <pageSetup paperSize="9" scale="59" orientation="portrait" r:id="rId1"/>
  <rowBreaks count="1" manualBreakCount="1">
    <brk id="6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2024-12-13T05:15:07Z</cp:lastPrinted>
  <dcterms:created xsi:type="dcterms:W3CDTF">2022-05-16T14:23:56Z</dcterms:created>
  <dcterms:modified xsi:type="dcterms:W3CDTF">2026-01-19T16:16:47Z</dcterms:modified>
</cp:coreProperties>
</file>